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la 1" sheetId="1" r:id="rId1"/>
  </sheets>
  <calcPr calcId="124519"/>
</workbook>
</file>

<file path=xl/sharedStrings.xml><?xml version="1.0" encoding="utf-8"?>
<sst xmlns="http://schemas.openxmlformats.org/spreadsheetml/2006/main" count="35" uniqueCount="35">
  <si>
    <t xml:space="preserve"/>
  </si>
  <si>
    <t xml:space="preserve">CNE010</t>
  </si>
  <si>
    <t xml:space="preserve">m³</t>
  </si>
  <si>
    <t xml:space="preserve">Enano de cimentación.</t>
  </si>
  <si>
    <r>
      <rPr>
        <sz val="7.80"/>
        <color rgb="FF000000"/>
        <rFont val="Arial"/>
        <family val="2"/>
      </rPr>
      <t xml:space="preserve">Enano de cimentación de formigón armado, realizado con </t>
    </r>
    <r>
      <rPr>
        <b/>
        <sz val="7.80"/>
        <color rgb="FF000000"/>
        <rFont val="Arial"/>
        <family val="2"/>
      </rPr>
      <t xml:space="preserve">formigón HA-25/B/20/IIa fabricado en central, e verquido dende camión</t>
    </r>
    <r>
      <rPr>
        <sz val="7.80"/>
        <color rgb="FF000000"/>
        <rFont val="Arial"/>
        <family val="2"/>
      </rPr>
      <t xml:space="preserve">, e aceiro </t>
    </r>
    <r>
      <rPr>
        <b/>
        <sz val="7.80"/>
        <color rgb="FF000000"/>
        <rFont val="Arial"/>
        <family val="2"/>
      </rPr>
      <t xml:space="preserve">UNE-EN 10080 B 500 S</t>
    </r>
    <r>
      <rPr>
        <sz val="7.80"/>
        <color rgb="FF000000"/>
        <rFont val="Arial"/>
        <family val="2"/>
      </rPr>
      <t xml:space="preserve">, contía </t>
    </r>
    <r>
      <rPr>
        <b/>
        <sz val="7.80"/>
        <color rgb="FF000000"/>
        <rFont val="Arial"/>
        <family val="2"/>
      </rPr>
      <t xml:space="preserve">95</t>
    </r>
    <r>
      <rPr>
        <sz val="7.80"/>
        <color rgb="FF000000"/>
        <rFont val="Arial"/>
        <family val="2"/>
      </rPr>
      <t xml:space="preserve"> kg/m³; </t>
    </r>
    <r>
      <rPr>
        <b/>
        <sz val="7.80"/>
        <color rgb="FF000000"/>
        <rFont val="Arial"/>
        <family val="2"/>
      </rPr>
      <t xml:space="preserve">montaje y desmontaje del sistema de encofrado recuperable metálico</t>
    </r>
    <r>
      <rPr>
        <sz val="7.80"/>
        <color rgb="FF000000"/>
        <rFont val="Arial"/>
        <family val="2"/>
      </rPr>
      <t xml:space="preserve">.</t>
    </r>
  </si>
  <si>
    <t xml:space="preserve">Descomposto</t>
  </si>
  <si>
    <t xml:space="preserve">Ud</t>
  </si>
  <si>
    <t xml:space="preserve">Descomposición</t>
  </si>
  <si>
    <t xml:space="preserve">Rend.</t>
  </si>
  <si>
    <t xml:space="preserve">p.s.</t>
  </si>
  <si>
    <t xml:space="preserve">Prezo partida</t>
  </si>
  <si>
    <t xml:space="preserve">mt07aco020b</t>
  </si>
  <si>
    <t xml:space="preserve">Ude</t>
  </si>
  <si>
    <t xml:space="preserve">Separador homologado para pilares.</t>
  </si>
  <si>
    <t xml:space="preserve">mt07aco010c</t>
  </si>
  <si>
    <t xml:space="preserve">kg</t>
  </si>
  <si>
    <t xml:space="preserve">Aceiro en barras corrugadas, UNE-EN 10080 B 500 S, elaborado en taller e colocado en obra, diámetros varios.</t>
  </si>
  <si>
    <t xml:space="preserve">mt10haf010nea</t>
  </si>
  <si>
    <t xml:space="preserve">m³</t>
  </si>
  <si>
    <t xml:space="preserve">Formigón HA-25/B/20/IIa, fabricado en central.</t>
  </si>
  <si>
    <t xml:space="preserve">mt08eme020</t>
  </si>
  <si>
    <t xml:space="preserve">m²</t>
  </si>
  <si>
    <t xml:space="preserve">Sistema de encofrado para enanos de cimentación de formigón armado de sección rectangular ou cadrada, ata 1,5 m de altura, formado por chapas metálicas reutilizables, incluso p/p de accesorios de montaxe.</t>
  </si>
  <si>
    <t xml:space="preserve">mo040</t>
  </si>
  <si>
    <t xml:space="preserve">h</t>
  </si>
  <si>
    <t xml:space="preserve">Oficial 1ª estructurista.</t>
  </si>
  <si>
    <t xml:space="preserve">mo083</t>
  </si>
  <si>
    <t xml:space="preserve">h</t>
  </si>
  <si>
    <t xml:space="preserve">Axudante estructurista.</t>
  </si>
  <si>
    <t xml:space="preserve">%</t>
  </si>
  <si>
    <t xml:space="preserve">Medios auxiliares</t>
  </si>
  <si>
    <t xml:space="preserve">%</t>
  </si>
  <si>
    <t xml:space="preserve">Costes indirectos</t>
  </si>
  <si>
    <t xml:space="preserve">Custo de mantemento decenal: 10,41€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</si>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</sst>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4.28" customWidth="1"/>
    <col min="2" max="2" width="4.81" customWidth="1"/>
    <col min="3" max="3" width="4.37" customWidth="1"/>
    <col min="4" max="4" width="21.57" customWidth="1"/>
    <col min="5" max="5" width="29.00" customWidth="1"/>
    <col min="6" max="6" width="15.01" customWidth="1"/>
    <col min="7" max="7" width="3.06" customWidth="1"/>
    <col min="8" max="8" width="7.14" customWidth="1"/>
    <col min="9" max="9" width="4.81" customWidth="1"/>
    <col min="10" max="10" width="2.33" customWidth="1"/>
    <col min="11" max="11" width="12.68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3"/>
      <c r="C3" s="3"/>
      <c r="D3" s="4" t="s">
        <v>2</v>
      </c>
      <c r="E3" s="3" t="s">
        <v>3</v>
      </c>
      <c r="F3" s="5"/>
      <c r="G3" s="5"/>
      <c r="H3" s="5"/>
      <c r="I3" s="5"/>
      <c r="J3" s="5"/>
      <c r="K3" s="5"/>
    </row>
    <row r="4" spans="1:11" ht="21.60" thickBot="1" customHeight="1">
      <c r="A4" s="6" t="s">
        <v>4</v>
      </c>
      <c r="B4" s="6"/>
      <c r="C4" s="6"/>
      <c r="D4" s="7"/>
      <c r="E4" s="7"/>
      <c r="F4" s="7"/>
      <c r="G4" s="7"/>
      <c r="H4" s="7"/>
      <c r="I4" s="7"/>
      <c r="J4" s="8"/>
      <c r="K4" s="8"/>
    </row>
    <row r="7" spans="1:11" ht="12.00" thickBot="1" customHeight="1">
      <c r="A7" s="9" t="s">
        <v>5</v>
      </c>
      <c r="B7" s="9" t="s">
        <v>6</v>
      </c>
      <c r="C7" s="9" t="s">
        <v>7</v>
      </c>
      <c r="D7" s="9"/>
      <c r="E7" s="9"/>
      <c r="F7" s="9"/>
      <c r="G7" s="9"/>
      <c r="H7" s="9" t="s">
        <v>8</v>
      </c>
      <c r="I7" s="9" t="s">
        <v>9</v>
      </c>
      <c r="J7" s="9"/>
      <c r="K7" s="9" t="s">
        <v>10</v>
      </c>
    </row>
    <row r="8" spans="1:11" ht="12.00" thickBot="1" customHeight="1">
      <c r="A8" s="10" t="s">
        <v>11</v>
      </c>
      <c r="B8" s="12" t="s">
        <v>12</v>
      </c>
      <c r="C8" s="10" t="s">
        <v>13</v>
      </c>
      <c r="D8" s="10"/>
      <c r="E8" s="10"/>
      <c r="F8" s="10"/>
      <c r="G8" s="10"/>
      <c r="H8" s="14">
        <v>12.000000</v>
      </c>
      <c r="I8" s="16">
        <v>0.060000</v>
      </c>
      <c r="J8" s="16"/>
      <c r="K8" s="16">
        <f ca="1">ROUND(INDIRECT(ADDRESS(ROW()+(0), COLUMN()+(-3), 1))*INDIRECT(ADDRESS(ROW()+(0), COLUMN()+(-2), 1)), 2)</f>
        <v>0.720000</v>
      </c>
    </row>
    <row r="9" spans="1:11" ht="21.60" thickBot="1" customHeight="1">
      <c r="A9" s="17" t="s">
        <v>14</v>
      </c>
      <c r="B9" s="18" t="s">
        <v>15</v>
      </c>
      <c r="C9" s="17" t="s">
        <v>16</v>
      </c>
      <c r="D9" s="17"/>
      <c r="E9" s="17"/>
      <c r="F9" s="17"/>
      <c r="G9" s="17"/>
      <c r="H9" s="19">
        <v>95.000000</v>
      </c>
      <c r="I9" s="20">
        <v>1.000000</v>
      </c>
      <c r="J9" s="20"/>
      <c r="K9" s="20">
        <f ca="1">ROUND(INDIRECT(ADDRESS(ROW()+(0), COLUMN()+(-3), 1))*INDIRECT(ADDRESS(ROW()+(0), COLUMN()+(-2), 1)), 2)</f>
        <v>95.000000</v>
      </c>
    </row>
    <row r="10" spans="1:11" ht="12.00" thickBot="1" customHeight="1">
      <c r="A10" s="17" t="s">
        <v>17</v>
      </c>
      <c r="B10" s="18" t="s">
        <v>18</v>
      </c>
      <c r="C10" s="17" t="s">
        <v>19</v>
      </c>
      <c r="D10" s="17"/>
      <c r="E10" s="17"/>
      <c r="F10" s="17"/>
      <c r="G10" s="17"/>
      <c r="H10" s="19">
        <v>1.050000</v>
      </c>
      <c r="I10" s="20">
        <v>74.270000</v>
      </c>
      <c r="J10" s="20"/>
      <c r="K10" s="20">
        <f ca="1">ROUND(INDIRECT(ADDRESS(ROW()+(0), COLUMN()+(-3), 1))*INDIRECT(ADDRESS(ROW()+(0), COLUMN()+(-2), 1)), 2)</f>
        <v>77.980000</v>
      </c>
    </row>
    <row r="11" spans="1:11" ht="31.20" thickBot="1" customHeight="1">
      <c r="A11" s="17" t="s">
        <v>20</v>
      </c>
      <c r="B11" s="18" t="s">
        <v>21</v>
      </c>
      <c r="C11" s="17" t="s">
        <v>22</v>
      </c>
      <c r="D11" s="17"/>
      <c r="E11" s="17"/>
      <c r="F11" s="17"/>
      <c r="G11" s="17"/>
      <c r="H11" s="19">
        <v>8.000000</v>
      </c>
      <c r="I11" s="20">
        <v>8.500000</v>
      </c>
      <c r="J11" s="20"/>
      <c r="K11" s="20">
        <f ca="1">ROUND(INDIRECT(ADDRESS(ROW()+(0), COLUMN()+(-3), 1))*INDIRECT(ADDRESS(ROW()+(0), COLUMN()+(-2), 1)), 2)</f>
        <v>68.000000</v>
      </c>
    </row>
    <row r="12" spans="1:11" ht="12.00" thickBot="1" customHeight="1">
      <c r="A12" s="17" t="s">
        <v>23</v>
      </c>
      <c r="B12" s="18" t="s">
        <v>24</v>
      </c>
      <c r="C12" s="17" t="s">
        <v>25</v>
      </c>
      <c r="D12" s="17"/>
      <c r="E12" s="17"/>
      <c r="F12" s="17"/>
      <c r="G12" s="17"/>
      <c r="H12" s="19">
        <v>0.197000</v>
      </c>
      <c r="I12" s="20">
        <v>15.280000</v>
      </c>
      <c r="J12" s="20"/>
      <c r="K12" s="20">
        <f ca="1">ROUND(INDIRECT(ADDRESS(ROW()+(0), COLUMN()+(-3), 1))*INDIRECT(ADDRESS(ROW()+(0), COLUMN()+(-2), 1)), 2)</f>
        <v>3.010000</v>
      </c>
    </row>
    <row r="13" spans="1:11" ht="12.00" thickBot="1" customHeight="1">
      <c r="A13" s="17" t="s">
        <v>26</v>
      </c>
      <c r="B13" s="21" t="s">
        <v>27</v>
      </c>
      <c r="C13" s="22" t="s">
        <v>28</v>
      </c>
      <c r="D13" s="22"/>
      <c r="E13" s="22"/>
      <c r="F13" s="22"/>
      <c r="G13" s="22"/>
      <c r="H13" s="23">
        <v>0.197000</v>
      </c>
      <c r="I13" s="24">
        <v>14.650000</v>
      </c>
      <c r="J13" s="24"/>
      <c r="K13" s="24">
        <f ca="1">ROUND(INDIRECT(ADDRESS(ROW()+(0), COLUMN()+(-3), 1))*INDIRECT(ADDRESS(ROW()+(0), COLUMN()+(-2), 1)), 2)</f>
        <v>2.890000</v>
      </c>
    </row>
    <row r="14" spans="1:11" ht="12.00" thickBot="1" customHeight="1">
      <c r="A14" s="17"/>
      <c r="B14" s="12" t="s">
        <v>29</v>
      </c>
      <c r="C14" s="10" t="s">
        <v>30</v>
      </c>
      <c r="D14" s="10"/>
      <c r="E14" s="10"/>
      <c r="F14" s="10"/>
      <c r="G14" s="10"/>
      <c r="H14" s="14">
        <v>2.000000</v>
      </c>
      <c r="I14" s="16">
        <f ca="1">ROUND(SUM(INDIRECT(ADDRESS(ROW()+(-1), COLUMN()+(2), 1)),INDIRECT(ADDRESS(ROW()+(-2), COLUMN()+(2), 1)),INDIRECT(ADDRESS(ROW()+(-3), COLUMN()+(2), 1)),INDIRECT(ADDRESS(ROW()+(-4), COLUMN()+(2), 1)),INDIRECT(ADDRESS(ROW()+(-5), COLUMN()+(2), 1)),INDIRECT(ADDRESS(ROW()+(-6), COLUMN()+(2), 1))), 2)</f>
        <v>247.600000</v>
      </c>
      <c r="J14" s="16"/>
      <c r="K14" s="16">
        <f ca="1">ROUND(INDIRECT(ADDRESS(ROW()+(0), COLUMN()+(-3), 1))*INDIRECT(ADDRESS(ROW()+(0), COLUMN()+(-2), 1))/100, 2)</f>
        <v>4.950000</v>
      </c>
    </row>
    <row r="15" spans="1:11" ht="12.00" thickBot="1" customHeight="1">
      <c r="A15" s="22"/>
      <c r="B15" s="21" t="s">
        <v>31</v>
      </c>
      <c r="C15" s="22" t="s">
        <v>32</v>
      </c>
      <c r="D15" s="22"/>
      <c r="E15" s="22"/>
      <c r="F15" s="22"/>
      <c r="G15" s="22"/>
      <c r="H15" s="23">
        <v>3.000000</v>
      </c>
      <c r="I15" s="24">
        <f ca="1">ROUND(SUM(INDIRECT(ADDRESS(ROW()+(-1), COLUMN()+(2), 1)),INDIRECT(ADDRESS(ROW()+(-2), COLUMN()+(2), 1)),INDIRECT(ADDRESS(ROW()+(-3), COLUMN()+(2), 1)),INDIRECT(ADDRESS(ROW()+(-4), COLUMN()+(2), 1)),INDIRECT(ADDRESS(ROW()+(-5), COLUMN()+(2), 1)),INDIRECT(ADDRESS(ROW()+(-6), COLUMN()+(2), 1)),INDIRECT(ADDRESS(ROW()+(-7), COLUMN()+(2), 1))), 2)</f>
        <v>252.550000</v>
      </c>
      <c r="J15" s="24"/>
      <c r="K15" s="24">
        <f ca="1">ROUND(INDIRECT(ADDRESS(ROW()+(0), COLUMN()+(-3), 1))*INDIRECT(ADDRESS(ROW()+(0), COLUMN()+(-2), 1))/100, 2)</f>
        <v>7.580000</v>
      </c>
    </row>
    <row r="16" spans="1:11" ht="12.00" thickBot="1" customHeight="1">
      <c r="A16" s="6" t="s">
        <v>33</v>
      </c>
      <c r="B16" s="7"/>
      <c r="C16" s="7"/>
      <c r="D16" s="7"/>
      <c r="E16" s="7"/>
      <c r="F16" s="7"/>
      <c r="G16" s="7"/>
      <c r="H16" s="25"/>
      <c r="I16" s="6" t="s">
        <v>34</v>
      </c>
      <c r="J16" s="6"/>
      <c r="K16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1))), 2)</f>
        <v>260.130000</v>
      </c>
    </row>
  </sheetData>
  <mergeCells count="25">
    <mergeCell ref="A1:K1"/>
    <mergeCell ref="A3:C3"/>
    <mergeCell ref="G3:I3"/>
    <mergeCell ref="J3:K3"/>
    <mergeCell ref="A4:K4"/>
    <mergeCell ref="C7:G7"/>
    <mergeCell ref="I7:J7"/>
    <mergeCell ref="C8:G8"/>
    <mergeCell ref="I8:J8"/>
    <mergeCell ref="C9:G9"/>
    <mergeCell ref="I9:J9"/>
    <mergeCell ref="C10:G10"/>
    <mergeCell ref="I10:J10"/>
    <mergeCell ref="C11:G11"/>
    <mergeCell ref="I11:J11"/>
    <mergeCell ref="C12:G12"/>
    <mergeCell ref="I12:J12"/>
    <mergeCell ref="C13:G13"/>
    <mergeCell ref="I13:J13"/>
    <mergeCell ref="C14:G14"/>
    <mergeCell ref="I14:J14"/>
    <mergeCell ref="C15:G15"/>
    <mergeCell ref="I15:J15"/>
    <mergeCell ref="A16:G16"/>
    <mergeCell ref="I16:J16"/>
  </mergeCells>
  <pageMargins left="0.620079" right="0.472441" top="0.472441" bottom="0.472441" header="0.0" footer="0.0"/>
  <pageSetup paperSize="9" orientation="portrait"/>
  <rowBreaks count="0" manualBreakCount="0">
    </rowBreaks>
</worksheet>
</file>