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<sst xmlns="http://schemas.openxmlformats.org/spreadsheetml/2006/main" count="36" uniqueCount="36">
  <si>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</si>
  <si>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FAY012</t>
  </si>
  <si>
    <t xml:space="preserve">m²</t>
  </si>
  <si>
    <t xml:space="preserve">Sistema "TAU CERÁMICA" de placa de gres porcelánico para fachada ventilada.</t>
  </si>
  <si>
    <r>
      <rPr>
        <sz val="7.80"/>
        <color rgb="FF000000"/>
        <rFont val="Arial"/>
        <family val="2"/>
      </rPr>
      <t xml:space="preserve">Folla exterior de sistema de fachada ventilada de 1,05 cm de espesor, de </t>
    </r>
    <r>
      <rPr>
        <b/>
        <sz val="7.80"/>
        <color rgb="FF000000"/>
        <rFont val="Arial"/>
        <family val="2"/>
      </rPr>
      <t xml:space="preserve">baldosa cerámica de gres porcelánico, estilo mármore "TAU CERÁMICA", capacidade de absorción de auga E&lt;0,5%, grupo BIa, 30x60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mediante o sistema de ancoraxe visto de grampa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</si>
  <si>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</si>
  <si>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</si>
  <si>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</si>
  <si>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</si>
  <si>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</si>
  <si>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</si>
  <si>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mt19pct031ea</t>
  </si>
  <si>
    <t xml:space="preserve">m²</t>
  </si>
  <si>
    <t xml:space="preserve">Baldosa cerámica de gres porcelánico, estilo mármore "TAU CERÁMICA", capacidade de absorción de auga E&lt;0,5%, grupo BIa, 30x60 cm, segundo UNE-EN 14411, con bordos rectificados; incluso p/p de parafusería para subestrutura vertical, grampas de ancoraxe e elementos de fixación.</t>
  </si>
  <si>
    <t xml:space="preserve">mo047</t>
  </si>
  <si>
    <t xml:space="preserve">h</t>
  </si>
  <si>
    <t xml:space="preserve">Oficial 1ª montador de sistemas de fachadas prefabricadas.</t>
  </si>
  <si>
    <t xml:space="preserve">mo090</t>
  </si>
  <si>
    <t xml:space="preserve">h</t>
  </si>
  <si>
    <t xml:space="preserve">Axudante montador de sistemas de fachadas prefabricadas.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</si>
  <si>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</si>
  <si>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</si>
  <si>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</si>
  <si>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</si>
  <si>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23,62€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</si>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</sst>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1.71" customWidth="1"/>
    <col min="5" max="5" width="28.27" customWidth="1"/>
    <col min="6" max="6" width="9.33" customWidth="1"/>
    <col min="7" max="7" width="5.97" customWidth="1"/>
    <col min="8" max="8" width="5.10" customWidth="1"/>
    <col min="9" max="9" width="2.04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65.000000</v>
      </c>
      <c r="L8" s="16"/>
      <c r="M8" s="16">
        <f ca="1">ROUND(INDIRECT(ADDRESS(ROW()+(0), COLUMN()+(-4), 1))*INDIRECT(ADDRESS(ROW()+(0), COLUMN()+(-2), 1)), 2)</f>
        <v>68.250000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0.986000</v>
      </c>
      <c r="J9" s="19"/>
      <c r="K9" s="20">
        <v>15.280000</v>
      </c>
      <c r="L9" s="20"/>
      <c r="M9" s="20">
        <f ca="1">ROUND(INDIRECT(ADDRESS(ROW()+(0), COLUMN()+(-4), 1))*INDIRECT(ADDRESS(ROW()+(0), COLUMN()+(-2), 1)), 2)</f>
        <v>15.070000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2"/>
      <c r="I10" s="23">
        <v>0.986000</v>
      </c>
      <c r="J10" s="23"/>
      <c r="K10" s="24">
        <v>14.650000</v>
      </c>
      <c r="L10" s="24"/>
      <c r="M10" s="24">
        <f ca="1">ROUND(INDIRECT(ADDRESS(ROW()+(0), COLUMN()+(-4), 1))*INDIRECT(ADDRESS(ROW()+(0), COLUMN()+(-2), 1)), 2)</f>
        <v>14.440000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0"/>
      <c r="I11" s="14">
        <v>2.000000</v>
      </c>
      <c r="J11" s="14"/>
      <c r="K11" s="16">
        <f ca="1">ROUND(SUM(INDIRECT(ADDRESS(ROW()+(-1), COLUMN()+(2), 1)),INDIRECT(ADDRESS(ROW()+(-2), COLUMN()+(2), 1)),INDIRECT(ADDRESS(ROW()+(-3), COLUMN()+(2), 1))), 2)</f>
        <v>97.760000</v>
      </c>
      <c r="L11" s="16"/>
      <c r="M11" s="16">
        <f ca="1">ROUND(INDIRECT(ADDRESS(ROW()+(0), COLUMN()+(-4), 1))*INDIRECT(ADDRESS(ROW()+(0), COLUMN()+(-2), 1))/100, 2)</f>
        <v>1.960000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2"/>
      <c r="I12" s="23">
        <v>3.000000</v>
      </c>
      <c r="J12" s="23"/>
      <c r="K12" s="24">
        <f ca="1">ROUND(SUM(INDIRECT(ADDRESS(ROW()+(-1), COLUMN()+(2), 1)),INDIRECT(ADDRESS(ROW()+(-2), COLUMN()+(2), 1)),INDIRECT(ADDRESS(ROW()+(-3), COLUMN()+(2), 1)),INDIRECT(ADDRESS(ROW()+(-4), COLUMN()+(2), 1))), 2)</f>
        <v>99.720000</v>
      </c>
      <c r="L12" s="24"/>
      <c r="M12" s="24">
        <f ca="1">ROUND(INDIRECT(ADDRESS(ROW()+(0), COLUMN()+(-4), 1))*INDIRECT(ADDRESS(ROW()+(0), COLUMN()+(-2), 1))/100, 2)</f>
        <v>2.990000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7"/>
      <c r="I13" s="25"/>
      <c r="J13" s="25"/>
      <c r="K13" s="6" t="s">
        <v>25</v>
      </c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102.710000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112008.000000</v>
      </c>
      <c r="H17" s="29"/>
      <c r="I17" s="29"/>
      <c r="J17" s="29">
        <v>112009.000000</v>
      </c>
      <c r="K17" s="29"/>
      <c r="L17" s="29"/>
      <c r="M17" s="29"/>
      <c r="N17" s="29" t="s">
        <v>31</v>
      </c>
    </row>
    <row r="18" spans="1:14" ht="12.0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A13:H13"/>
    <mergeCell ref="I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