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<sst xmlns="http://schemas.openxmlformats.org/spreadsheetml/2006/main" count="26" uniqueCount="26">
  <si>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</si>
  <si>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FAY017</t>
  </si>
  <si>
    <t xml:space="preserve">m²</t>
  </si>
  <si>
    <t xml:space="preserve">Sistema "LEVANTINA" de placa de gres porcelánico para fachada ventilada.</t>
  </si>
  <si>
    <r>
      <rPr>
        <sz val="7.80"/>
        <color rgb="FF000000"/>
        <rFont val="Arial"/>
        <family val="2"/>
      </rPr>
      <t xml:space="preserve">Folla exterior </t>
    </r>
    <r>
      <rPr>
        <b/>
        <sz val="7.80"/>
        <color rgb="FF000000"/>
        <rFont val="Arial"/>
        <family val="2"/>
      </rPr>
      <t xml:space="preserve">de sistema de fachada ventilada, con baldosas de gres porcelánico de grande formato reforzado con fibra de vidro, Lámina Porcelánica Techlam® "LEVANTINA", de 3000x1000 mm e 3 mm de espesor, serie Basic, modelo Antracita, acabado antideslizante, colocadas con grapa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</si>
  <si>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</si>
  <si>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</si>
  <si>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</si>
  <si>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</si>
  <si>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</si>
  <si>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</si>
  <si>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mt12pcl010aaaa</t>
  </si>
  <si>
    <t xml:space="preserve">m²</t>
  </si>
  <si>
    <t xml:space="preserve">Revestimento de baldosas de gres porcelánico de grande formato reforzado con fibra de vidro, Lámina Porcelánica Techlam® "LEVANTINA", de 3000x1000 mm e 3 mm de espesor, serie Basic, modelo Antracita, acabado antideslizante, colocadas con grapa vista; incluso p/p de ancoraxes puntuais de aceiro inoxidable AISI 304, fixados a un bastidor de aceiro galvanizado pintado, perfilería para remates, arranques, separadores, despuntes, parafusería e outros elementos de fixación.</t>
  </si>
  <si>
    <t xml:space="preserve">mo047</t>
  </si>
  <si>
    <t xml:space="preserve">h</t>
  </si>
  <si>
    <t xml:space="preserve">Oficial 1ª montador de sistemas de fachadas prefabricadas.</t>
  </si>
  <si>
    <t xml:space="preserve">mo090</t>
  </si>
  <si>
    <t xml:space="preserve">h</t>
  </si>
  <si>
    <t xml:space="preserve">Axudante montador de sistemas de fachadas prefabricadas.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</si>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</sst>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08" customWidth="1"/>
    <col min="4" max="4" width="21.42" customWidth="1"/>
    <col min="5" max="5" width="29.43" customWidth="1"/>
    <col min="6" max="6" width="15.01" customWidth="1"/>
    <col min="7" max="7" width="3.79" customWidth="1"/>
    <col min="8" max="8" width="6.41" customWidth="1"/>
    <col min="9" max="9" width="4.81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95.380000</v>
      </c>
      <c r="J8" s="16"/>
      <c r="K8" s="16">
        <f ca="1">ROUND(INDIRECT(ADDRESS(ROW()+(0), COLUMN()+(-3), 1))*INDIRECT(ADDRESS(ROW()+(0), COLUMN()+(-2), 1)), 2)</f>
        <v>100.150000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0.986000</v>
      </c>
      <c r="I9" s="20">
        <v>15.280000</v>
      </c>
      <c r="J9" s="20"/>
      <c r="K9" s="20">
        <f ca="1">ROUND(INDIRECT(ADDRESS(ROW()+(0), COLUMN()+(-3), 1))*INDIRECT(ADDRESS(ROW()+(0), COLUMN()+(-2), 1)), 2)</f>
        <v>15.070000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0.986000</v>
      </c>
      <c r="I10" s="24">
        <v>14.650000</v>
      </c>
      <c r="J10" s="24"/>
      <c r="K10" s="24">
        <f ca="1">ROUND(INDIRECT(ADDRESS(ROW()+(0), COLUMN()+(-3), 1))*INDIRECT(ADDRESS(ROW()+(0), COLUMN()+(-2), 1)), 2)</f>
        <v>14.440000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3.000000</v>
      </c>
      <c r="I11" s="16">
        <f ca="1">ROUND(SUM(INDIRECT(ADDRESS(ROW()+(-1), COLUMN()+(2), 1)),INDIRECT(ADDRESS(ROW()+(-2), COLUMN()+(2), 1)),INDIRECT(ADDRESS(ROW()+(-3), COLUMN()+(2), 1))), 2)</f>
        <v>129.660000</v>
      </c>
      <c r="J11" s="16"/>
      <c r="K11" s="16">
        <f ca="1">ROUND(INDIRECT(ADDRESS(ROW()+(0), COLUMN()+(-3), 1))*INDIRECT(ADDRESS(ROW()+(0), COLUMN()+(-2), 1))/100, 2)</f>
        <v>3.890000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133.550000</v>
      </c>
      <c r="J12" s="24"/>
      <c r="K12" s="24">
        <f ca="1">ROUND(INDIRECT(ADDRESS(ROW()+(0), COLUMN()+(-3), 1))*INDIRECT(ADDRESS(ROW()+(0), COLUMN()+(-2), 1))/100, 2)</f>
        <v>4.010000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137.560000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