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<sst xmlns="http://schemas.openxmlformats.org/spreadsheetml/2006/main" count="35" uniqueCount="35">
  <si>
    <t xml:space="preserve"/>
  </si>
  <si>
    <t xml:space="preserve">ICG135</t>
  </si>
  <si>
    <t xml:space="preserve">Ude</t>
  </si>
  <si>
    <t xml:space="preserve">Caldeira a gas, colectiva, de baixa temperatura, de pé, de ferro fundido.</t>
  </si>
  <si>
    <r>
      <rPr>
        <b/>
        <sz val="7.80"/>
        <color rgb="FF000000"/>
        <rFont val="Arial"/>
        <family val="2"/>
      </rPr>
      <t xml:space="preserve">Grupo térmico a gas natural, de alto rendimento e baixa temperatura, con baixo nivel de emisións de NOx (clase 5), corpo de fundición de ferro gris con circuito de fumes de tres pasos, regulación con cadro de mando, potencia útil 50 kW, rendimento 92,1%</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</si>
  <si>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</si>
  <si>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</si>
  <si>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</si>
  <si>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</si>
  <si>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</si>
  <si>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</si>
  <si>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mt38rmh230aaaa</t>
  </si>
  <si>
    <t xml:space="preserve">Ude</t>
  </si>
  <si>
    <t xml:space="preserve">Grupo térmico a gas natural, de alto rendimento e baixa temperatura, con baixo nivel de emisións de NOx (clase 5), corpo de fundición de ferro gris con circuito de fumes de tres pasos, regulación con cadro de mando potencia útil 50 kW, rendimento 92,1%, con quemador presurizado rampa de gas.</t>
  </si>
  <si>
    <t xml:space="preserve">mt38www050</t>
  </si>
  <si>
    <t xml:space="preserve">Ude</t>
  </si>
  <si>
    <t xml:space="preserve">Desaugue a sumidoiro, para o drenaxe da válvula de seguridade, composto por 1 m de tubo de aceiro negro de 1/2" e funil desaugadoiro, incluso p/p de accesorios e pezas especiais.</t>
  </si>
  <si>
    <t xml:space="preserve">mt38www010</t>
  </si>
  <si>
    <t xml:space="preserve">Ude</t>
  </si>
  <si>
    <t xml:space="preserve">Material auxiliar para instalacions de calefacción.</t>
  </si>
  <si>
    <t xml:space="preserve">mt37www010</t>
  </si>
  <si>
    <t xml:space="preserve">Ude</t>
  </si>
  <si>
    <t xml:space="preserve">Material auxiliar para instalacións de fontanería.</t>
  </si>
  <si>
    <t xml:space="preserve">mo002</t>
  </si>
  <si>
    <t xml:space="preserve">h</t>
  </si>
  <si>
    <t xml:space="preserve">Oficial 1ª calefactor.</t>
  </si>
  <si>
    <t xml:space="preserve">mo094</t>
  </si>
  <si>
    <t xml:space="preserve">h</t>
  </si>
  <si>
    <t xml:space="preserve">Axudante calefactor.</t>
  </si>
  <si>
    <t xml:space="preserve">%</t>
  </si>
  <si>
    <t xml:space="preserve">Medios auxiliares</t>
  </si>
  <si>
    <t xml:space="preserve">%</t>
  </si>
  <si>
    <t xml:space="preserve">Costes indirectos</t>
  </si>
  <si>
    <t xml:space="preserve">Custo de mantemento decenal: 3.462,89€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</si>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</sst>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4.81" customWidth="1"/>
    <col min="3" max="3" width="2.04" customWidth="1"/>
    <col min="4" max="4" width="22.73" customWidth="1"/>
    <col min="5" max="5" width="28.85" customWidth="1"/>
    <col min="6" max="6" width="14.86" customWidth="1"/>
    <col min="7" max="7" width="1.89" customWidth="1"/>
    <col min="8" max="8" width="6.41" customWidth="1"/>
    <col min="9" max="9" width="6.56" customWidth="1"/>
    <col min="10" max="10" width="2.19" customWidth="1"/>
    <col min="11" max="11" width="12.68"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c r="H7" s="9" t="s">
        <v>8</v>
      </c>
      <c r="I7" s="9" t="s">
        <v>9</v>
      </c>
      <c r="J7" s="9"/>
      <c r="K7" s="9" t="s">
        <v>10</v>
      </c>
    </row>
    <row r="8" spans="1:11" ht="40.80" thickBot="1" customHeight="1">
      <c r="A8" s="10" t="s">
        <v>11</v>
      </c>
      <c r="B8" s="12" t="s">
        <v>12</v>
      </c>
      <c r="C8" s="10" t="s">
        <v>13</v>
      </c>
      <c r="D8" s="10"/>
      <c r="E8" s="10"/>
      <c r="F8" s="10"/>
      <c r="G8" s="10"/>
      <c r="H8" s="14">
        <v>1.000000</v>
      </c>
      <c r="I8" s="16">
        <v>3331.580000</v>
      </c>
      <c r="J8" s="16"/>
      <c r="K8" s="16">
        <f ca="1">ROUND(INDIRECT(ADDRESS(ROW()+(0), COLUMN()+(-3), 1))*INDIRECT(ADDRESS(ROW()+(0), COLUMN()+(-2), 1)), 2)</f>
        <v>3331.580000</v>
      </c>
    </row>
    <row r="9" spans="1:11" ht="31.20" thickBot="1" customHeight="1">
      <c r="A9" s="17" t="s">
        <v>14</v>
      </c>
      <c r="B9" s="18" t="s">
        <v>15</v>
      </c>
      <c r="C9" s="17" t="s">
        <v>16</v>
      </c>
      <c r="D9" s="17"/>
      <c r="E9" s="17"/>
      <c r="F9" s="17"/>
      <c r="G9" s="17"/>
      <c r="H9" s="19">
        <v>1.000000</v>
      </c>
      <c r="I9" s="20">
        <v>15.000000</v>
      </c>
      <c r="J9" s="20"/>
      <c r="K9" s="20">
        <f ca="1">ROUND(INDIRECT(ADDRESS(ROW()+(0), COLUMN()+(-3), 1))*INDIRECT(ADDRESS(ROW()+(0), COLUMN()+(-2), 1)), 2)</f>
        <v>15.000000</v>
      </c>
    </row>
    <row r="10" spans="1:11" ht="12.00" thickBot="1" customHeight="1">
      <c r="A10" s="17" t="s">
        <v>17</v>
      </c>
      <c r="B10" s="18" t="s">
        <v>18</v>
      </c>
      <c r="C10" s="17" t="s">
        <v>19</v>
      </c>
      <c r="D10" s="17"/>
      <c r="E10" s="17"/>
      <c r="F10" s="17"/>
      <c r="G10" s="17"/>
      <c r="H10" s="19">
        <v>1.000000</v>
      </c>
      <c r="I10" s="20">
        <v>1.680000</v>
      </c>
      <c r="J10" s="20"/>
      <c r="K10" s="20">
        <f ca="1">ROUND(INDIRECT(ADDRESS(ROW()+(0), COLUMN()+(-3), 1))*INDIRECT(ADDRESS(ROW()+(0), COLUMN()+(-2), 1)), 2)</f>
        <v>1.680000</v>
      </c>
    </row>
    <row r="11" spans="1:11" ht="12.00" thickBot="1" customHeight="1">
      <c r="A11" s="17" t="s">
        <v>20</v>
      </c>
      <c r="B11" s="18" t="s">
        <v>21</v>
      </c>
      <c r="C11" s="17" t="s">
        <v>22</v>
      </c>
      <c r="D11" s="17"/>
      <c r="E11" s="17"/>
      <c r="F11" s="17"/>
      <c r="G11" s="17"/>
      <c r="H11" s="19">
        <v>1.000000</v>
      </c>
      <c r="I11" s="20">
        <v>1.400000</v>
      </c>
      <c r="J11" s="20"/>
      <c r="K11" s="20">
        <f ca="1">ROUND(INDIRECT(ADDRESS(ROW()+(0), COLUMN()+(-3), 1))*INDIRECT(ADDRESS(ROW()+(0), COLUMN()+(-2), 1)), 2)</f>
        <v>1.400000</v>
      </c>
    </row>
    <row r="12" spans="1:11" ht="12.00" thickBot="1" customHeight="1">
      <c r="A12" s="17" t="s">
        <v>23</v>
      </c>
      <c r="B12" s="18" t="s">
        <v>24</v>
      </c>
      <c r="C12" s="17" t="s">
        <v>25</v>
      </c>
      <c r="D12" s="17"/>
      <c r="E12" s="17"/>
      <c r="F12" s="17"/>
      <c r="G12" s="17"/>
      <c r="H12" s="19">
        <v>3.945000</v>
      </c>
      <c r="I12" s="20">
        <v>15.780000</v>
      </c>
      <c r="J12" s="20"/>
      <c r="K12" s="20">
        <f ca="1">ROUND(INDIRECT(ADDRESS(ROW()+(0), COLUMN()+(-3), 1))*INDIRECT(ADDRESS(ROW()+(0), COLUMN()+(-2), 1)), 2)</f>
        <v>62.250000</v>
      </c>
    </row>
    <row r="13" spans="1:11" ht="12.00" thickBot="1" customHeight="1">
      <c r="A13" s="17" t="s">
        <v>26</v>
      </c>
      <c r="B13" s="21" t="s">
        <v>27</v>
      </c>
      <c r="C13" s="22" t="s">
        <v>28</v>
      </c>
      <c r="D13" s="22"/>
      <c r="E13" s="22"/>
      <c r="F13" s="22"/>
      <c r="G13" s="22"/>
      <c r="H13" s="23">
        <v>3.945000</v>
      </c>
      <c r="I13" s="24">
        <v>14.620000</v>
      </c>
      <c r="J13" s="24"/>
      <c r="K13" s="24">
        <f ca="1">ROUND(INDIRECT(ADDRESS(ROW()+(0), COLUMN()+(-3), 1))*INDIRECT(ADDRESS(ROW()+(0), COLUMN()+(-2), 1)), 2)</f>
        <v>57.680000</v>
      </c>
    </row>
    <row r="14" spans="1:11" ht="12.00" thickBot="1" customHeight="1">
      <c r="A14" s="17"/>
      <c r="B14" s="12" t="s">
        <v>29</v>
      </c>
      <c r="C14" s="10" t="s">
        <v>30</v>
      </c>
      <c r="D14" s="10"/>
      <c r="E14" s="10"/>
      <c r="F14" s="10"/>
      <c r="G14" s="10"/>
      <c r="H14" s="14">
        <v>2.000000</v>
      </c>
      <c r="I14" s="16">
        <f ca="1">ROUND(SUM(INDIRECT(ADDRESS(ROW()+(-1), COLUMN()+(2), 1)),INDIRECT(ADDRESS(ROW()+(-2), COLUMN()+(2), 1)),INDIRECT(ADDRESS(ROW()+(-3), COLUMN()+(2), 1)),INDIRECT(ADDRESS(ROW()+(-4), COLUMN()+(2), 1)),INDIRECT(ADDRESS(ROW()+(-5), COLUMN()+(2), 1)),INDIRECT(ADDRESS(ROW()+(-6), COLUMN()+(2), 1))), 2)</f>
        <v>3469.590000</v>
      </c>
      <c r="J14" s="16"/>
      <c r="K14" s="16">
        <f ca="1">ROUND(INDIRECT(ADDRESS(ROW()+(0), COLUMN()+(-3), 1))*INDIRECT(ADDRESS(ROW()+(0), COLUMN()+(-2), 1))/100, 2)</f>
        <v>69.390000</v>
      </c>
    </row>
    <row r="15" spans="1:11" ht="12.00" thickBot="1" customHeight="1">
      <c r="A15" s="22"/>
      <c r="B15" s="21" t="s">
        <v>31</v>
      </c>
      <c r="C15" s="22" t="s">
        <v>32</v>
      </c>
      <c r="D15" s="22"/>
      <c r="E15" s="22"/>
      <c r="F15" s="22"/>
      <c r="G15" s="22"/>
      <c r="H15" s="23">
        <v>3.000000</v>
      </c>
      <c r="I15" s="24">
        <f ca="1">ROUND(SUM(INDIRECT(ADDRESS(ROW()+(-1), COLUMN()+(2), 1)),INDIRECT(ADDRESS(ROW()+(-2), COLUMN()+(2), 1)),INDIRECT(ADDRESS(ROW()+(-3), COLUMN()+(2), 1)),INDIRECT(ADDRESS(ROW()+(-4), COLUMN()+(2), 1)),INDIRECT(ADDRESS(ROW()+(-5), COLUMN()+(2), 1)),INDIRECT(ADDRESS(ROW()+(-6), COLUMN()+(2), 1)),INDIRECT(ADDRESS(ROW()+(-7), COLUMN()+(2), 1))), 2)</f>
        <v>3538.980000</v>
      </c>
      <c r="J15" s="24"/>
      <c r="K15" s="24">
        <f ca="1">ROUND(INDIRECT(ADDRESS(ROW()+(0), COLUMN()+(-3), 1))*INDIRECT(ADDRESS(ROW()+(0), COLUMN()+(-2), 1))/100, 2)</f>
        <v>106.170000</v>
      </c>
    </row>
    <row r="16" spans="1:11" ht="12.00" thickBot="1" customHeight="1">
      <c r="A16" s="6" t="s">
        <v>33</v>
      </c>
      <c r="B16" s="7"/>
      <c r="C16" s="7"/>
      <c r="D16" s="7"/>
      <c r="E16" s="7"/>
      <c r="F16" s="7"/>
      <c r="G16" s="7"/>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3645.150000</v>
      </c>
    </row>
  </sheetData>
  <mergeCells count="25">
    <mergeCell ref="A1:K1"/>
    <mergeCell ref="A3:C3"/>
    <mergeCell ref="G3:I3"/>
    <mergeCell ref="J3:K3"/>
    <mergeCell ref="A4:K4"/>
    <mergeCell ref="C7:G7"/>
    <mergeCell ref="I7:J7"/>
    <mergeCell ref="C8:G8"/>
    <mergeCell ref="I8:J8"/>
    <mergeCell ref="C9:G9"/>
    <mergeCell ref="I9:J9"/>
    <mergeCell ref="C10:G10"/>
    <mergeCell ref="I10:J10"/>
    <mergeCell ref="C11:G11"/>
    <mergeCell ref="I11:J11"/>
    <mergeCell ref="C12:G12"/>
    <mergeCell ref="I12:J12"/>
    <mergeCell ref="C13:G13"/>
    <mergeCell ref="I13:J13"/>
    <mergeCell ref="C14:G14"/>
    <mergeCell ref="I14:J14"/>
    <mergeCell ref="C15:G15"/>
    <mergeCell ref="I15:J15"/>
    <mergeCell ref="A16:G16"/>
    <mergeCell ref="I16:J16"/>
  </mergeCells>
  <pageMargins left="0.620079" right="0.472441" top="0.472441" bottom="0.472441" header="0.0" footer="0.0"/>
  <pageSetup paperSize="9" orientation="portrait"/>
  <rowBreaks count="0" manualBreakCount="0">
    </rowBreaks>
</worksheet>
</file>