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<sst xmlns="http://schemas.openxmlformats.org/spreadsheetml/2006/main" count="38" uniqueCount="38">
  <si>
    <t xml:space="preserve"/>
  </si>
  <si>
    <t xml:space="preserve">ICS050</t>
  </si>
  <si>
    <t xml:space="preserve">Ude</t>
  </si>
  <si>
    <t xml:space="preserve">Interacumulador de intercambio simple, para producción de A.Q.S.</t>
  </si>
  <si>
    <r>
      <rPr>
        <b/>
        <sz val="7.80"/>
        <color rgb="FF000000"/>
        <rFont val="Arial"/>
        <family val="2"/>
      </rPr>
      <t xml:space="preserve">Interacumulador de aceiro vitrificado, con intercambiador de un serpentín, de solo, 300 l, altura 1640 mm, diámetro 680 mm</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</si>
  <si>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</si>
  <si>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</si>
  <si>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</si>
  <si>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</si>
  <si>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</si>
  <si>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</si>
  <si>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mt38csg050D1</t>
  </si>
  <si>
    <t xml:space="preserve">Ude</t>
  </si>
  <si>
    <t xml:space="preserve">Interacumulador de aceiro vitrificado, con intercambiador de un serpentín, de solo, 300 l, altura 1640 mm, diámetro 680 mm, illamento de 50 mm de espesor con poliuretano de alta densidade, libre de CFC, protección contra corrosión mediante ánodo de magnesio.</t>
  </si>
  <si>
    <t xml:space="preserve">mt37svs010c</t>
  </si>
  <si>
    <t xml:space="preserve">Ude</t>
  </si>
  <si>
    <t xml:space="preserve">Válvula de seguridade, de latón, con rosca de 1/2" de diámetro, tarada a 6 bar de presión.</t>
  </si>
  <si>
    <t xml:space="preserve">mt37sve010c</t>
  </si>
  <si>
    <t xml:space="preserve">Ude</t>
  </si>
  <si>
    <t xml:space="preserve">Válvula de esfera de latón niquelado para roscar de 3/4".</t>
  </si>
  <si>
    <t xml:space="preserve">mt37sve010d</t>
  </si>
  <si>
    <t xml:space="preserve">Ude</t>
  </si>
  <si>
    <t xml:space="preserve">Válvula de esfera de latón niquelado para roscar de 1".</t>
  </si>
  <si>
    <t xml:space="preserve">mt38www011</t>
  </si>
  <si>
    <t xml:space="preserve">Ude</t>
  </si>
  <si>
    <t xml:space="preserve">Material auxiliar para instalacions de A.C.S.</t>
  </si>
  <si>
    <t xml:space="preserve">mo002</t>
  </si>
  <si>
    <t xml:space="preserve">h</t>
  </si>
  <si>
    <t xml:space="preserve">Oficial 1ª calefactor.</t>
  </si>
  <si>
    <t xml:space="preserve">mo094</t>
  </si>
  <si>
    <t xml:space="preserve">h</t>
  </si>
  <si>
    <t xml:space="preserve">Axudante calefactor.</t>
  </si>
  <si>
    <t xml:space="preserve">%</t>
  </si>
  <si>
    <t xml:space="preserve">Medios auxiliares</t>
  </si>
  <si>
    <t xml:space="preserve">%</t>
  </si>
  <si>
    <t xml:space="preserve">Costes indirectos</t>
  </si>
  <si>
    <t xml:space="preserve">Custo de mantemento decenal: 344,11€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</si>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</sst>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6.41" customWidth="1"/>
    <col min="3" max="3" width="1.31" customWidth="1"/>
    <col min="4" max="4" width="3.50" customWidth="1"/>
    <col min="5" max="5" width="72.27" customWidth="1"/>
    <col min="6" max="6" width="6.41" customWidth="1"/>
    <col min="7" max="7" width="8.74" customWidth="1"/>
    <col min="8" max="8" width="12.6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40.80" thickBot="1" customHeight="1">
      <c r="A8" s="10" t="s">
        <v>11</v>
      </c>
      <c r="B8" s="10"/>
      <c r="C8" s="12" t="s">
        <v>12</v>
      </c>
      <c r="D8" s="12"/>
      <c r="E8" s="10" t="s">
        <v>13</v>
      </c>
      <c r="F8" s="14">
        <v>1.000000</v>
      </c>
      <c r="G8" s="16">
        <v>1500.000000</v>
      </c>
      <c r="H8" s="16">
        <f ca="1">ROUND(INDIRECT(ADDRESS(ROW()+(0), COLUMN()+(-2), 1))*INDIRECT(ADDRESS(ROW()+(0), COLUMN()+(-1), 1)), 2)</f>
        <v>1500.000000</v>
      </c>
    </row>
    <row r="9" spans="1:8" ht="21.60" thickBot="1" customHeight="1">
      <c r="A9" s="17" t="s">
        <v>14</v>
      </c>
      <c r="B9" s="17"/>
      <c r="C9" s="18" t="s">
        <v>15</v>
      </c>
      <c r="D9" s="18"/>
      <c r="E9" s="17" t="s">
        <v>16</v>
      </c>
      <c r="F9" s="19">
        <v>1.000000</v>
      </c>
      <c r="G9" s="20">
        <v>4.420000</v>
      </c>
      <c r="H9" s="20">
        <f ca="1">ROUND(INDIRECT(ADDRESS(ROW()+(0), COLUMN()+(-2), 1))*INDIRECT(ADDRESS(ROW()+(0), COLUMN()+(-1), 1)), 2)</f>
        <v>4.420000</v>
      </c>
    </row>
    <row r="10" spans="1:8" ht="12.00" thickBot="1" customHeight="1">
      <c r="A10" s="17" t="s">
        <v>17</v>
      </c>
      <c r="B10" s="17"/>
      <c r="C10" s="18" t="s">
        <v>18</v>
      </c>
      <c r="D10" s="18"/>
      <c r="E10" s="17" t="s">
        <v>19</v>
      </c>
      <c r="F10" s="19">
        <v>2.000000</v>
      </c>
      <c r="G10" s="20">
        <v>5.950000</v>
      </c>
      <c r="H10" s="20">
        <f ca="1">ROUND(INDIRECT(ADDRESS(ROW()+(0), COLUMN()+(-2), 1))*INDIRECT(ADDRESS(ROW()+(0), COLUMN()+(-1), 1)), 2)</f>
        <v>11.900000</v>
      </c>
    </row>
    <row r="11" spans="1:8" ht="12.00" thickBot="1" customHeight="1">
      <c r="A11" s="17" t="s">
        <v>20</v>
      </c>
      <c r="B11" s="17"/>
      <c r="C11" s="18" t="s">
        <v>21</v>
      </c>
      <c r="D11" s="18"/>
      <c r="E11" s="17" t="s">
        <v>22</v>
      </c>
      <c r="F11" s="19">
        <v>2.000000</v>
      </c>
      <c r="G11" s="20">
        <v>9.810000</v>
      </c>
      <c r="H11" s="20">
        <f ca="1">ROUND(INDIRECT(ADDRESS(ROW()+(0), COLUMN()+(-2), 1))*INDIRECT(ADDRESS(ROW()+(0), COLUMN()+(-1), 1)), 2)</f>
        <v>19.620000</v>
      </c>
    </row>
    <row r="12" spans="1:8" ht="12.00" thickBot="1" customHeight="1">
      <c r="A12" s="17" t="s">
        <v>23</v>
      </c>
      <c r="B12" s="17"/>
      <c r="C12" s="18" t="s">
        <v>24</v>
      </c>
      <c r="D12" s="18"/>
      <c r="E12" s="17" t="s">
        <v>25</v>
      </c>
      <c r="F12" s="19">
        <v>1.000000</v>
      </c>
      <c r="G12" s="20">
        <v>1.450000</v>
      </c>
      <c r="H12" s="20">
        <f ca="1">ROUND(INDIRECT(ADDRESS(ROW()+(0), COLUMN()+(-2), 1))*INDIRECT(ADDRESS(ROW()+(0), COLUMN()+(-1), 1)), 2)</f>
        <v>1.450000</v>
      </c>
    </row>
    <row r="13" spans="1:8" ht="12.00" thickBot="1" customHeight="1">
      <c r="A13" s="17" t="s">
        <v>26</v>
      </c>
      <c r="B13" s="17"/>
      <c r="C13" s="18" t="s">
        <v>27</v>
      </c>
      <c r="D13" s="18"/>
      <c r="E13" s="17" t="s">
        <v>28</v>
      </c>
      <c r="F13" s="19">
        <v>0.733000</v>
      </c>
      <c r="G13" s="20">
        <v>15.780000</v>
      </c>
      <c r="H13" s="20">
        <f ca="1">ROUND(INDIRECT(ADDRESS(ROW()+(0), COLUMN()+(-2), 1))*INDIRECT(ADDRESS(ROW()+(0), COLUMN()+(-1), 1)), 2)</f>
        <v>11.570000</v>
      </c>
    </row>
    <row r="14" spans="1:8" ht="12.00" thickBot="1" customHeight="1">
      <c r="A14" s="17" t="s">
        <v>29</v>
      </c>
      <c r="B14" s="17"/>
      <c r="C14" s="21" t="s">
        <v>30</v>
      </c>
      <c r="D14" s="21"/>
      <c r="E14" s="22" t="s">
        <v>31</v>
      </c>
      <c r="F14" s="23">
        <v>0.733000</v>
      </c>
      <c r="G14" s="24">
        <v>14.620000</v>
      </c>
      <c r="H14" s="24">
        <f ca="1">ROUND(INDIRECT(ADDRESS(ROW()+(0), COLUMN()+(-2), 1))*INDIRECT(ADDRESS(ROW()+(0), COLUMN()+(-1), 1)), 2)</f>
        <v>10.720000</v>
      </c>
    </row>
    <row r="15" spans="1:8" ht="12.00" thickBot="1" customHeight="1">
      <c r="A15" s="17"/>
      <c r="B15" s="17"/>
      <c r="C15" s="12" t="s">
        <v>32</v>
      </c>
      <c r="D15" s="12"/>
      <c r="E15" s="10" t="s">
        <v>33</v>
      </c>
      <c r="F15" s="14">
        <v>2.000000</v>
      </c>
      <c r="G15" s="16">
        <f ca="1">ROUND(SUM(INDIRECT(ADDRESS(ROW()+(-1), COLUMN()+(1), 1)),INDIRECT(ADDRESS(ROW()+(-2), COLUMN()+(1), 1)),INDIRECT(ADDRESS(ROW()+(-3), COLUMN()+(1), 1)),INDIRECT(ADDRESS(ROW()+(-4), COLUMN()+(1), 1)),INDIRECT(ADDRESS(ROW()+(-5), COLUMN()+(1), 1)),INDIRECT(ADDRESS(ROW()+(-6), COLUMN()+(1), 1)),INDIRECT(ADDRESS(ROW()+(-7), COLUMN()+(1), 1))), 2)</f>
        <v>1559.680000</v>
      </c>
      <c r="H15" s="16">
        <f ca="1">ROUND(INDIRECT(ADDRESS(ROW()+(0), COLUMN()+(-2), 1))*INDIRECT(ADDRESS(ROW()+(0), COLUMN()+(-1), 1))/100, 2)</f>
        <v>31.190000</v>
      </c>
    </row>
    <row r="16" spans="1:8" ht="12.00" thickBot="1" customHeight="1">
      <c r="A16" s="22"/>
      <c r="B16" s="22"/>
      <c r="C16" s="21" t="s">
        <v>34</v>
      </c>
      <c r="D16" s="21"/>
      <c r="E16" s="22" t="s">
        <v>35</v>
      </c>
      <c r="F16" s="23">
        <v>3.000000</v>
      </c>
      <c r="G16" s="24">
        <f ca="1">ROUND(SUM(INDIRECT(ADDRESS(ROW()+(-1), COLUMN()+(1), 1)),INDIRECT(ADDRESS(ROW()+(-2), COLUMN()+(1), 1)),INDIRECT(ADDRESS(ROW()+(-3), COLUMN()+(1), 1)),INDIRECT(ADDRESS(ROW()+(-4), COLUMN()+(1), 1)),INDIRECT(ADDRESS(ROW()+(-5), COLUMN()+(1), 1)),INDIRECT(ADDRESS(ROW()+(-6), COLUMN()+(1), 1)),INDIRECT(ADDRESS(ROW()+(-7), COLUMN()+(1), 1)),INDIRECT(ADDRESS(ROW()+(-8), COLUMN()+(1), 1))), 2)</f>
        <v>1590.870000</v>
      </c>
      <c r="H16" s="24">
        <f ca="1">ROUND(INDIRECT(ADDRESS(ROW()+(0), COLUMN()+(-2), 1))*INDIRECT(ADDRESS(ROW()+(0), COLUMN()+(-1), 1))/100, 2)</f>
        <v>47.730000</v>
      </c>
    </row>
    <row r="17" spans="1:8" ht="12.00" thickBot="1" customHeight="1">
      <c r="A17" s="6" t="s">
        <v>36</v>
      </c>
      <c r="B17" s="6"/>
      <c r="C17" s="7"/>
      <c r="D17" s="7"/>
      <c r="E17" s="7"/>
      <c r="F17" s="25"/>
      <c r="G17" s="6" t="s">
        <v>37</v>
      </c>
      <c r="H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1638.600000</v>
      </c>
    </row>
  </sheetData>
  <mergeCells count="25">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