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<sst xmlns="http://schemas.openxmlformats.org/spreadsheetml/2006/main" count="32" uniqueCount="32">
  <si>
    <t xml:space="preserve"/>
  </si>
  <si>
    <t xml:space="preserve">ICT010</t>
  </si>
  <si>
    <t xml:space="preserve">Ude</t>
  </si>
  <si>
    <t xml:space="preserve">Climatizadora (UTA) de baixa silueta, a catro tubos, con batería de auga fría e batería de auga quente.</t>
  </si>
  <si>
    <r>
      <rPr>
        <b/>
        <sz val="7.80"/>
        <color rgb="FF000000"/>
        <rFont val="Arial"/>
        <family val="2"/>
      </rPr>
      <t xml:space="preserve">Unidade de tratamento de aire, para colocación en falso teito, Hydronic CTB2-H 15/FG5 "CIAT", </t>
    </r>
    <r>
      <rPr>
        <sz val="7.80"/>
        <color rgb="FF000000"/>
        <rFont val="Arial"/>
        <family val="2"/>
      </rPr>
      <t xml:space="preserve">, </t>
    </r>
    <r>
      <rPr>
        <b/>
        <sz val="7.80"/>
        <color rgb="FF000000"/>
        <rFont val="Arial"/>
        <family val="2"/>
      </rPr>
      <t xml:space="preserve">con válvulas "HIDROFIVE"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</si>
  <si>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</si>
  <si>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</si>
  <si>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</si>
  <si>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</si>
  <si>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</si>
  <si>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</si>
  <si>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mt42ctc010c</t>
  </si>
  <si>
    <t xml:space="preserve">Ude</t>
  </si>
  <si>
    <t xml:space="preserve">Unidade de tratamento de aire, para colocación en falso teito, Hydronic CTB2-H 15/FG5 "CIAT", con batería de auga fría de 3 filas de cobre/aluminio con separador de gotas estándar de malla metálica e batería de auga quente de cobre/aluminio de 2 filas, de baixa altura (380 mm), carrocería exterior pintada en verde (RAL 5018) e gris (RAL 7024), panel sándwich con illamiento de lá de roca M0 de 25 mm de espesor, ventilador centrífugo de acoplamento directo monofásico de 230 V, filtro gravimétrico plisado G4 con tratamento antimicrobiano.</t>
  </si>
  <si>
    <t xml:space="preserve">mt42vsi010dg</t>
  </si>
  <si>
    <t xml:space="preserve">Ude</t>
  </si>
  <si>
    <t xml:space="preserve">Válvula de tres vías con bypass (4 vías), modelo VMP469.10-1 "HIDROFIVE", con actuador STA71HDF; incluso conexións e montaxe.</t>
  </si>
  <si>
    <t xml:space="preserve">mt42vsi010dg</t>
  </si>
  <si>
    <t xml:space="preserve">Ude</t>
  </si>
  <si>
    <t xml:space="preserve">Válvula de tres vías con bypass (4 vías), modelo VMP469.10-1 "HIDROFIVE", con actuador STA71HDF; incluso conexións e montaxe.</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</si>
  <si>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</si>
  <si>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</si>
  <si>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</si>
  <si>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</si>
  <si>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</si>
  <si>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</si>
  <si>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</si>
  <si>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</si>
  <si>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</si>
  <si>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</si>
  <si>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1.274,92€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</si>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</sst>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58" customWidth="1"/>
    <col min="2" max="2" width="5.54" customWidth="1"/>
    <col min="3" max="3" width="2.19" customWidth="1"/>
    <col min="4" max="4" width="2.62" customWidth="1"/>
    <col min="5" max="5" width="73.29"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9.60" thickBot="1" customHeight="1">
      <c r="A8" s="10" t="s">
        <v>11</v>
      </c>
      <c r="B8" s="10"/>
      <c r="C8" s="12" t="s">
        <v>12</v>
      </c>
      <c r="D8" s="12"/>
      <c r="E8" s="10" t="s">
        <v>13</v>
      </c>
      <c r="F8" s="14">
        <v>1.000000</v>
      </c>
      <c r="G8" s="16">
        <v>1577.680000</v>
      </c>
      <c r="H8" s="16">
        <f ca="1">ROUND(INDIRECT(ADDRESS(ROW()+(0), COLUMN()+(-2), 1))*INDIRECT(ADDRESS(ROW()+(0), COLUMN()+(-1), 1)), 2)</f>
        <v>1577.680000</v>
      </c>
    </row>
    <row r="9" spans="1:8" ht="21.60" thickBot="1" customHeight="1">
      <c r="A9" s="17" t="s">
        <v>14</v>
      </c>
      <c r="B9" s="17"/>
      <c r="C9" s="18" t="s">
        <v>15</v>
      </c>
      <c r="D9" s="18"/>
      <c r="E9" s="17" t="s">
        <v>16</v>
      </c>
      <c r="F9" s="19">
        <v>1.000000</v>
      </c>
      <c r="G9" s="20">
        <v>100.000000</v>
      </c>
      <c r="H9" s="20">
        <f ca="1">ROUND(INDIRECT(ADDRESS(ROW()+(0), COLUMN()+(-2), 1))*INDIRECT(ADDRESS(ROW()+(0), COLUMN()+(-1), 1)), 2)</f>
        <v>100.000000</v>
      </c>
    </row>
    <row r="10" spans="1:8" ht="21.60" thickBot="1" customHeight="1">
      <c r="A10" s="17" t="s">
        <v>17</v>
      </c>
      <c r="B10" s="17"/>
      <c r="C10" s="18" t="s">
        <v>18</v>
      </c>
      <c r="D10" s="18"/>
      <c r="E10" s="17" t="s">
        <v>19</v>
      </c>
      <c r="F10" s="19">
        <v>1.000000</v>
      </c>
      <c r="G10" s="20">
        <v>100.000000</v>
      </c>
      <c r="H10" s="20">
        <f ca="1">ROUND(INDIRECT(ADDRESS(ROW()+(0), COLUMN()+(-2), 1))*INDIRECT(ADDRESS(ROW()+(0), COLUMN()+(-1), 1)), 2)</f>
        <v>100.000000</v>
      </c>
    </row>
    <row r="11" spans="1:8" ht="12.00" thickBot="1" customHeight="1">
      <c r="A11" s="17" t="s">
        <v>20</v>
      </c>
      <c r="B11" s="17"/>
      <c r="C11" s="18" t="s">
        <v>21</v>
      </c>
      <c r="D11" s="18"/>
      <c r="E11" s="17" t="s">
        <v>22</v>
      </c>
      <c r="F11" s="19">
        <v>3.896000</v>
      </c>
      <c r="G11" s="20">
        <v>15.780000</v>
      </c>
      <c r="H11" s="20">
        <f ca="1">ROUND(INDIRECT(ADDRESS(ROW()+(0), COLUMN()+(-2), 1))*INDIRECT(ADDRESS(ROW()+(0), COLUMN()+(-1), 1)), 2)</f>
        <v>61.480000</v>
      </c>
    </row>
    <row r="12" spans="1:8" ht="12.00" thickBot="1" customHeight="1">
      <c r="A12" s="17" t="s">
        <v>23</v>
      </c>
      <c r="B12" s="17"/>
      <c r="C12" s="21" t="s">
        <v>24</v>
      </c>
      <c r="D12" s="21"/>
      <c r="E12" s="22" t="s">
        <v>25</v>
      </c>
      <c r="F12" s="23">
        <v>3.896000</v>
      </c>
      <c r="G12" s="24">
        <v>14.620000</v>
      </c>
      <c r="H12" s="24">
        <f ca="1">ROUND(INDIRECT(ADDRESS(ROW()+(0), COLUMN()+(-2), 1))*INDIRECT(ADDRESS(ROW()+(0), COLUMN()+(-1), 1)), 2)</f>
        <v>56.960000</v>
      </c>
    </row>
    <row r="13" spans="1:8" ht="12.00" thickBot="1" customHeight="1">
      <c r="A13" s="17"/>
      <c r="B13" s="17"/>
      <c r="C13" s="12" t="s">
        <v>26</v>
      </c>
      <c r="D13" s="12"/>
      <c r="E13" s="10" t="s">
        <v>27</v>
      </c>
      <c r="F13" s="14">
        <v>2.000000</v>
      </c>
      <c r="G13" s="16">
        <f ca="1">ROUND(SUM(INDIRECT(ADDRESS(ROW()+(-1), COLUMN()+(1), 1)),INDIRECT(ADDRESS(ROW()+(-2), COLUMN()+(1), 1)),INDIRECT(ADDRESS(ROW()+(-3), COLUMN()+(1), 1)),INDIRECT(ADDRESS(ROW()+(-4), COLUMN()+(1), 1)),INDIRECT(ADDRESS(ROW()+(-5), COLUMN()+(1), 1))), 2)</f>
        <v>1896.120000</v>
      </c>
      <c r="H13" s="16">
        <f ca="1">ROUND(INDIRECT(ADDRESS(ROW()+(0), COLUMN()+(-2), 1))*INDIRECT(ADDRESS(ROW()+(0), COLUMN()+(-1), 1))/100, 2)</f>
        <v>37.920000</v>
      </c>
    </row>
    <row r="14" spans="1:8" ht="12.00" thickBot="1" customHeight="1">
      <c r="A14" s="22"/>
      <c r="B14" s="22"/>
      <c r="C14" s="21" t="s">
        <v>28</v>
      </c>
      <c r="D14" s="21"/>
      <c r="E14" s="22" t="s">
        <v>29</v>
      </c>
      <c r="F14" s="23">
        <v>3.000000</v>
      </c>
      <c r="G14" s="24">
        <f ca="1">ROUND(SUM(INDIRECT(ADDRESS(ROW()+(-1), COLUMN()+(1), 1)),INDIRECT(ADDRESS(ROW()+(-2), COLUMN()+(1), 1)),INDIRECT(ADDRESS(ROW()+(-3), COLUMN()+(1), 1)),INDIRECT(ADDRESS(ROW()+(-4), COLUMN()+(1), 1)),INDIRECT(ADDRESS(ROW()+(-5), COLUMN()+(1), 1)),INDIRECT(ADDRESS(ROW()+(-6), COLUMN()+(1), 1))), 2)</f>
        <v>1934.040000</v>
      </c>
      <c r="H14" s="24">
        <f ca="1">ROUND(INDIRECT(ADDRESS(ROW()+(0), COLUMN()+(-2), 1))*INDIRECT(ADDRESS(ROW()+(0), COLUMN()+(-1), 1))/100, 2)</f>
        <v>58.020000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1992.060000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