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<sst xmlns="http://schemas.openxmlformats.org/spreadsheetml/2006/main" count="26" uniqueCount="26">
  <si>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</si>
  <si>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ICY250</t>
  </si>
  <si>
    <t xml:space="preserve">Ude</t>
  </si>
  <si>
    <t xml:space="preserve">Unidade exterior de aire acondicionado, bomba de calor, para sistema VRV-III.</t>
  </si>
  <si>
    <r>
      <rPr>
        <b/>
        <sz val="7.80"/>
        <color rgb="FF000000"/>
        <rFont val="Arial"/>
        <family val="2"/>
      </rPr>
      <t xml:space="preserve">Unidade exterior de aire acondicionado para sistema VRV-III (Volume de Refrixerante Variable), bomba de calor, para gas R-410A, alimentación trifásica 400V/50Hz, modelo RXYQ5P "DAIKIN", potencia frigorífica nominal 14 kW, potencia calorífica nominal 16 kW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</si>
  <si>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</si>
  <si>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</si>
  <si>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</si>
  <si>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</si>
  <si>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</si>
  <si>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</si>
  <si>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mt42dai020a</t>
  </si>
  <si>
    <t xml:space="preserve">Ude</t>
  </si>
  <si>
    <t xml:space="preserve">Unidade exterior de aire acondicionado para sistema VRV-III (Volume de Refrixerante Variable), bomba de calor, para gas R-410A, alimentación trifásica 400V/50Hz, modelo RXYQ5P "DAIKIN", potencia frigorífica nominal 14 kW (temperatura de bulbo húmido do aire interior 19°C, temperatura de bulbo seco do aire exterior 35°C), rango de funcionamento de temperatura de bulbo seco do aire exterior en refrixeración desde -5 ata 43°C, potencia calorífica nominal 16 kW (temperatura de bulbo seco do aire interior 20°C, temperatura de bulbo seco do aire exterior 7°C), rango de funcionamento de temperatura de bulbo seco do aire exterior en calefacción desde -15 ata 15,5°C, conectabilidade de ata 8 unidades interiores cun porcentaxe de capacidade mínimo do 50% e máximo do 130%, control mediante microprocesador, compresor scroll herméticamente selado, con control Inverter, 1680x635x765 mm, peso 159 kg, presión sonora 54 dBA, presión estática do aire 78 Pa, caudal de aire 95 m³/min, lonxitud total máxima de tubaxe frigorífica 1000 m, lonxitud máxima entre unidade exterior e unidade interior máis alonxada 165 m (190 m equivalentes), diferenza máxima de altura de instalación 50 m se a unidade exterior atópase por riba das unidades interiores e 40 m se se atopa por debaixo, lonxitud máxima entre o primer kit de ramificación (unión Refnet) de tubaxe refrixerante e unidade interior máis afastada 40 m (a lonxitude máxima desde a primeira ramificación pode ser de ata 90 m, se a diferenza entre a lonxitude ata a unidade interior máis próxima e a máis afastada é menor de 40 m), bloque de terminais F1-F2 para cable de 2 fíos de transmisión e control (bus D-III Net), tratamento anticorrosivo especial do intercambiador de calor, función de recuperación de refrixerante, carga automática adicional de refrixerante, proba automática de funcionamento e axuste de limitación de consumo de enerxía (función I-Demand).</t>
  </si>
  <si>
    <t xml:space="preserve">mo003</t>
  </si>
  <si>
    <t xml:space="preserve">h</t>
  </si>
  <si>
    <t xml:space="preserve">Oficial 1ª instalador de climatización.</t>
  </si>
  <si>
    <t xml:space="preserve">mo095</t>
  </si>
  <si>
    <t xml:space="preserve">h</t>
  </si>
  <si>
    <t xml:space="preserve">Axudante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</si>
  <si>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</si>
  <si>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</si>
  <si>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</si>
  <si>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</si>
  <si>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2.608,05€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</si>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</sst>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11" customWidth="1"/>
    <col min="2" max="2" width="4.81" customWidth="1"/>
    <col min="3" max="3" width="4.23" customWidth="1"/>
    <col min="4" max="4" width="22.29" customWidth="1"/>
    <col min="5" max="5" width="30.89" customWidth="1"/>
    <col min="6" max="6" width="14.57" customWidth="1"/>
    <col min="7" max="7" width="1.31" customWidth="1"/>
    <col min="8" max="8" width="6.41" customWidth="1"/>
    <col min="9" max="9" width="6.85" customWidth="1"/>
    <col min="10" max="10" width="1.89" customWidth="1"/>
    <col min="11" max="11" width="12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 t="s">
        <v>10</v>
      </c>
    </row>
    <row r="8" spans="1:11" ht="232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6">
        <v>7063.000000</v>
      </c>
      <c r="J8" s="16"/>
      <c r="K8" s="16">
        <f ca="1">ROUND(INDIRECT(ADDRESS(ROW()+(0), COLUMN()+(-3), 1))*INDIRECT(ADDRESS(ROW()+(0), COLUMN()+(-2), 1)), 2)</f>
        <v>7063.000000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0.976000</v>
      </c>
      <c r="I9" s="20">
        <v>15.780000</v>
      </c>
      <c r="J9" s="20"/>
      <c r="K9" s="20">
        <f ca="1">ROUND(INDIRECT(ADDRESS(ROW()+(0), COLUMN()+(-3), 1))*INDIRECT(ADDRESS(ROW()+(0), COLUMN()+(-2), 1)), 2)</f>
        <v>15.400000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2"/>
      <c r="H10" s="23">
        <v>0.976000</v>
      </c>
      <c r="I10" s="24">
        <v>14.620000</v>
      </c>
      <c r="J10" s="24"/>
      <c r="K10" s="24">
        <f ca="1">ROUND(INDIRECT(ADDRESS(ROW()+(0), COLUMN()+(-3), 1))*INDIRECT(ADDRESS(ROW()+(0), COLUMN()+(-2), 1)), 2)</f>
        <v>14.270000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0"/>
      <c r="H11" s="14">
        <v>2.000000</v>
      </c>
      <c r="I11" s="16">
        <f ca="1">ROUND(SUM(INDIRECT(ADDRESS(ROW()+(-1), COLUMN()+(2), 1)),INDIRECT(ADDRESS(ROW()+(-2), COLUMN()+(2), 1)),INDIRECT(ADDRESS(ROW()+(-3), COLUMN()+(2), 1))), 2)</f>
        <v>7092.670000</v>
      </c>
      <c r="J11" s="16"/>
      <c r="K11" s="16">
        <f ca="1">ROUND(INDIRECT(ADDRESS(ROW()+(0), COLUMN()+(-3), 1))*INDIRECT(ADDRESS(ROW()+(0), COLUMN()+(-2), 1))/100, 2)</f>
        <v>141.850000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2"/>
      <c r="H12" s="23">
        <v>3.000000</v>
      </c>
      <c r="I12" s="24">
        <f ca="1">ROUND(SUM(INDIRECT(ADDRESS(ROW()+(-1), COLUMN()+(2), 1)),INDIRECT(ADDRESS(ROW()+(-2), COLUMN()+(2), 1)),INDIRECT(ADDRESS(ROW()+(-3), COLUMN()+(2), 1)),INDIRECT(ADDRESS(ROW()+(-4), COLUMN()+(2), 1))), 2)</f>
        <v>7234.520000</v>
      </c>
      <c r="J12" s="24"/>
      <c r="K12" s="24">
        <f ca="1">ROUND(INDIRECT(ADDRESS(ROW()+(0), COLUMN()+(-3), 1))*INDIRECT(ADDRESS(ROW()+(0), COLUMN()+(-2), 1))/100, 2)</f>
        <v>217.040000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7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7451.560000</v>
      </c>
    </row>
  </sheetData>
  <mergeCells count="19">
    <mergeCell ref="A1:K1"/>
    <mergeCell ref="A3:C3"/>
    <mergeCell ref="G3:I3"/>
    <mergeCell ref="J3:K3"/>
    <mergeCell ref="A4:K4"/>
    <mergeCell ref="C7:G7"/>
    <mergeCell ref="I7:J7"/>
    <mergeCell ref="C8:G8"/>
    <mergeCell ref="I8:J8"/>
    <mergeCell ref="C9:G9"/>
    <mergeCell ref="I9:J9"/>
    <mergeCell ref="C10:G10"/>
    <mergeCell ref="I10:J10"/>
    <mergeCell ref="C11:G11"/>
    <mergeCell ref="I11:J11"/>
    <mergeCell ref="C12:G12"/>
    <mergeCell ref="I12:J12"/>
    <mergeCell ref="A13:G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