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<sst xmlns="http://schemas.openxmlformats.org/spreadsheetml/2006/main" count="29" uniqueCount="29">
  <si>
    <t xml:space="preserve"/>
  </si>
  <si>
    <t xml:space="preserve">ICZ015</t>
  </si>
  <si>
    <t xml:space="preserve">Ude</t>
  </si>
  <si>
    <t xml:space="preserve">Difusor con comporta motorizada para regulación de caudal.</t>
  </si>
  <si>
    <r>
      <rPr>
        <b/>
        <sz val="7.80"/>
        <color rgb="FF000000"/>
        <rFont val="Arial"/>
        <family val="2"/>
      </rPr>
      <t xml:space="preserve">Difusor circular de aluminio extruido, integrado en placa cadrada de chapa de aceiro galvanizado para teito modular, con comporta motorizada para regulación de caudal, modelo DCPL 200 "AIRZONE", con plenum para difusor de teito con placa modular, de chapa galvanizada, conexión lateral a tubo flexible, de 595x595x278 mm, modelo PLEDROT</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</si>
  <si>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</si>
  <si>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</si>
  <si>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</si>
  <si>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</si>
  <si>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</si>
  <si>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</si>
  <si>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mt42air111a</t>
  </si>
  <si>
    <t xml:space="preserve">Ude</t>
  </si>
  <si>
    <t xml:space="preserve">Difusor circular de aluminio extruido, integrado en placa cadrada de chapa de aceiro galvanizado para teito modular, con comporta motorizada para regulación de caudal, modelo DCPL 200 "AIRZONE", cor branco RAL 9010, motorización con alimentación a 12 Vcc por cabre.</t>
  </si>
  <si>
    <t xml:space="preserve">mt42air515a</t>
  </si>
  <si>
    <t xml:space="preserve">Ude</t>
  </si>
  <si>
    <t xml:space="preserve">Plenum para difusor de teito con placa modular, de chapa galvanizada, conexión lateral a tubo flexible, de 595x595x278 mm, modelo PLEDROT "AIRZONE".</t>
  </si>
  <si>
    <t xml:space="preserve">mo003</t>
  </si>
  <si>
    <t xml:space="preserve">h</t>
  </si>
  <si>
    <t xml:space="preserve">Oficial 1ª instalador de climatización.</t>
  </si>
  <si>
    <t xml:space="preserve">mo095</t>
  </si>
  <si>
    <t xml:space="preserve">h</t>
  </si>
  <si>
    <t xml:space="preserve">Axudante instalador de climatización.</t>
  </si>
  <si>
    <t xml:space="preserve">%</t>
  </si>
  <si>
    <t xml:space="preserve">Medios auxiliares</t>
  </si>
  <si>
    <t xml:space="preserve">%</t>
  </si>
  <si>
    <t xml:space="preserve">Costes indirectos</t>
  </si>
  <si>
    <t xml:space="preserve">Custo de mantemento decenal: 120,42€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</si>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</sst>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4.81" customWidth="1"/>
    <col min="3" max="3" width="4.81" customWidth="1"/>
    <col min="4" max="4" width="23.02" customWidth="1"/>
    <col min="5" max="5" width="27.83" customWidth="1"/>
    <col min="6" max="6" width="15.15" customWidth="1"/>
    <col min="7" max="7" width="4.08" customWidth="1"/>
    <col min="8" max="8" width="6.41" customWidth="1"/>
    <col min="9" max="9" width="4.66" customWidth="1"/>
    <col min="10" max="10" width="2.48" customWidth="1"/>
    <col min="11" max="11" width="12.68"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c r="H7" s="9" t="s">
        <v>8</v>
      </c>
      <c r="I7" s="9" t="s">
        <v>9</v>
      </c>
      <c r="J7" s="9"/>
      <c r="K7" s="9" t="s">
        <v>10</v>
      </c>
    </row>
    <row r="8" spans="1:11" ht="40.80" thickBot="1" customHeight="1">
      <c r="A8" s="10" t="s">
        <v>11</v>
      </c>
      <c r="B8" s="12" t="s">
        <v>12</v>
      </c>
      <c r="C8" s="10" t="s">
        <v>13</v>
      </c>
      <c r="D8" s="10"/>
      <c r="E8" s="10"/>
      <c r="F8" s="10"/>
      <c r="G8" s="10"/>
      <c r="H8" s="14">
        <v>1.000000</v>
      </c>
      <c r="I8" s="16">
        <v>185.330000</v>
      </c>
      <c r="J8" s="16"/>
      <c r="K8" s="16">
        <f ca="1">ROUND(INDIRECT(ADDRESS(ROW()+(0), COLUMN()+(-3), 1))*INDIRECT(ADDRESS(ROW()+(0), COLUMN()+(-2), 1)), 2)</f>
        <v>185.330000</v>
      </c>
    </row>
    <row r="9" spans="1:11" ht="21.60" thickBot="1" customHeight="1">
      <c r="A9" s="17" t="s">
        <v>14</v>
      </c>
      <c r="B9" s="18" t="s">
        <v>15</v>
      </c>
      <c r="C9" s="17" t="s">
        <v>16</v>
      </c>
      <c r="D9" s="17"/>
      <c r="E9" s="17"/>
      <c r="F9" s="17"/>
      <c r="G9" s="17"/>
      <c r="H9" s="19">
        <v>1.000000</v>
      </c>
      <c r="I9" s="20">
        <v>63.200000</v>
      </c>
      <c r="J9" s="20"/>
      <c r="K9" s="20">
        <f ca="1">ROUND(INDIRECT(ADDRESS(ROW()+(0), COLUMN()+(-3), 1))*INDIRECT(ADDRESS(ROW()+(0), COLUMN()+(-2), 1)), 2)</f>
        <v>63.200000</v>
      </c>
    </row>
    <row r="10" spans="1:11" ht="12.00" thickBot="1" customHeight="1">
      <c r="A10" s="17" t="s">
        <v>17</v>
      </c>
      <c r="B10" s="18" t="s">
        <v>18</v>
      </c>
      <c r="C10" s="17" t="s">
        <v>19</v>
      </c>
      <c r="D10" s="17"/>
      <c r="E10" s="17"/>
      <c r="F10" s="17"/>
      <c r="G10" s="17"/>
      <c r="H10" s="19">
        <v>0.225000</v>
      </c>
      <c r="I10" s="20">
        <v>15.780000</v>
      </c>
      <c r="J10" s="20"/>
      <c r="K10" s="20">
        <f ca="1">ROUND(INDIRECT(ADDRESS(ROW()+(0), COLUMN()+(-3), 1))*INDIRECT(ADDRESS(ROW()+(0), COLUMN()+(-2), 1)), 2)</f>
        <v>3.550000</v>
      </c>
    </row>
    <row r="11" spans="1:11" ht="12.00" thickBot="1" customHeight="1">
      <c r="A11" s="17" t="s">
        <v>20</v>
      </c>
      <c r="B11" s="21" t="s">
        <v>21</v>
      </c>
      <c r="C11" s="22" t="s">
        <v>22</v>
      </c>
      <c r="D11" s="22"/>
      <c r="E11" s="22"/>
      <c r="F11" s="22"/>
      <c r="G11" s="22"/>
      <c r="H11" s="23">
        <v>0.180000</v>
      </c>
      <c r="I11" s="24">
        <v>14.620000</v>
      </c>
      <c r="J11" s="24"/>
      <c r="K11" s="24">
        <f ca="1">ROUND(INDIRECT(ADDRESS(ROW()+(0), COLUMN()+(-3), 1))*INDIRECT(ADDRESS(ROW()+(0), COLUMN()+(-2), 1)), 2)</f>
        <v>2.630000</v>
      </c>
    </row>
    <row r="12" spans="1:11" ht="12.00" thickBot="1" customHeight="1">
      <c r="A12" s="17"/>
      <c r="B12" s="12" t="s">
        <v>23</v>
      </c>
      <c r="C12" s="10" t="s">
        <v>24</v>
      </c>
      <c r="D12" s="10"/>
      <c r="E12" s="10"/>
      <c r="F12" s="10"/>
      <c r="G12" s="10"/>
      <c r="H12" s="14">
        <v>2.000000</v>
      </c>
      <c r="I12" s="16">
        <f ca="1">ROUND(SUM(INDIRECT(ADDRESS(ROW()+(-1), COLUMN()+(2), 1)),INDIRECT(ADDRESS(ROW()+(-2), COLUMN()+(2), 1)),INDIRECT(ADDRESS(ROW()+(-3), COLUMN()+(2), 1)),INDIRECT(ADDRESS(ROW()+(-4), COLUMN()+(2), 1))), 2)</f>
        <v>254.710000</v>
      </c>
      <c r="J12" s="16"/>
      <c r="K12" s="16">
        <f ca="1">ROUND(INDIRECT(ADDRESS(ROW()+(0), COLUMN()+(-3), 1))*INDIRECT(ADDRESS(ROW()+(0), COLUMN()+(-2), 1))/100, 2)</f>
        <v>5.090000</v>
      </c>
    </row>
    <row r="13" spans="1:11" ht="12.00" thickBot="1" customHeight="1">
      <c r="A13" s="22"/>
      <c r="B13" s="21" t="s">
        <v>25</v>
      </c>
      <c r="C13" s="22" t="s">
        <v>26</v>
      </c>
      <c r="D13" s="22"/>
      <c r="E13" s="22"/>
      <c r="F13" s="22"/>
      <c r="G13" s="22"/>
      <c r="H13" s="23">
        <v>3.000000</v>
      </c>
      <c r="I13" s="24">
        <f ca="1">ROUND(SUM(INDIRECT(ADDRESS(ROW()+(-1), COLUMN()+(2), 1)),INDIRECT(ADDRESS(ROW()+(-2), COLUMN()+(2), 1)),INDIRECT(ADDRESS(ROW()+(-3), COLUMN()+(2), 1)),INDIRECT(ADDRESS(ROW()+(-4), COLUMN()+(2), 1)),INDIRECT(ADDRESS(ROW()+(-5), COLUMN()+(2), 1))), 2)</f>
        <v>259.800000</v>
      </c>
      <c r="J13" s="24"/>
      <c r="K13" s="24">
        <f ca="1">ROUND(INDIRECT(ADDRESS(ROW()+(0), COLUMN()+(-3), 1))*INDIRECT(ADDRESS(ROW()+(0), COLUMN()+(-2), 1))/100, 2)</f>
        <v>7.790000</v>
      </c>
    </row>
    <row r="14" spans="1:11" ht="12.00" thickBot="1" customHeight="1">
      <c r="A14" s="6" t="s">
        <v>27</v>
      </c>
      <c r="B14" s="7"/>
      <c r="C14" s="7"/>
      <c r="D14" s="7"/>
      <c r="E14" s="7"/>
      <c r="F14" s="7"/>
      <c r="G14" s="7"/>
      <c r="H14" s="25"/>
      <c r="I14" s="6" t="s">
        <v>28</v>
      </c>
      <c r="J14" s="6"/>
      <c r="K14" s="26">
        <f ca="1">ROUND(SUM(INDIRECT(ADDRESS(ROW()+(-1), COLUMN()+(0), 1)),INDIRECT(ADDRESS(ROW()+(-2), COLUMN()+(0), 1)),INDIRECT(ADDRESS(ROW()+(-3), COLUMN()+(0), 1)),INDIRECT(ADDRESS(ROW()+(-4), COLUMN()+(0), 1)),INDIRECT(ADDRESS(ROW()+(-5), COLUMN()+(0), 1)),INDIRECT(ADDRESS(ROW()+(-6), COLUMN()+(0), 1))), 2)</f>
        <v>267.590000</v>
      </c>
    </row>
  </sheetData>
  <mergeCells count="21">
    <mergeCell ref="A1:K1"/>
    <mergeCell ref="A3:C3"/>
    <mergeCell ref="G3:I3"/>
    <mergeCell ref="J3:K3"/>
    <mergeCell ref="A4:K4"/>
    <mergeCell ref="C7:G7"/>
    <mergeCell ref="I7:J7"/>
    <mergeCell ref="C8:G8"/>
    <mergeCell ref="I8:J8"/>
    <mergeCell ref="C9:G9"/>
    <mergeCell ref="I9:J9"/>
    <mergeCell ref="C10:G10"/>
    <mergeCell ref="I10:J10"/>
    <mergeCell ref="C11:G11"/>
    <mergeCell ref="I11:J11"/>
    <mergeCell ref="C12:G12"/>
    <mergeCell ref="I12:J12"/>
    <mergeCell ref="C13:G13"/>
    <mergeCell ref="I13:J13"/>
    <mergeCell ref="A14:G14"/>
    <mergeCell ref="I14:J14"/>
  </mergeCells>
  <pageMargins left="0.620079" right="0.472441" top="0.472441" bottom="0.472441" header="0.0" footer="0.0"/>
  <pageSetup paperSize="9" orientation="portrait"/>
  <rowBreaks count="0" manualBreakCount="0">
    </rowBreaks>
</worksheet>
</file>