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<sst xmlns="http://schemas.openxmlformats.org/spreadsheetml/2006/main" count="36" uniqueCount="36">
  <si>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</si>
  <si>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IOD004</t>
  </si>
  <si>
    <t xml:space="preserve">Ude</t>
  </si>
  <si>
    <t xml:space="preserve">Pulsador de alarma, convencional.</t>
  </si>
  <si>
    <r>
      <rPr>
        <b/>
        <sz val="7.80"/>
        <color rgb="FF000000"/>
        <rFont val="Arial"/>
        <family val="2"/>
      </rPr>
      <t xml:space="preserve">Pulsador de alarma convencional de rearme manual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</si>
  <si>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</si>
  <si>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</si>
  <si>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</si>
  <si>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</si>
  <si>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</si>
  <si>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</si>
  <si>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mt41pig110a</t>
  </si>
  <si>
    <t xml:space="preserve">Ude</t>
  </si>
  <si>
    <t xml:space="preserve">Pulsador de alarma convencional de rearme manual, de ABS cor vermello, protección IP 41, con led indicador de alarma cor vermello e chave de rearme, segundo UNE-EN 54-11.</t>
  </si>
  <si>
    <t xml:space="preserve">mo004</t>
  </si>
  <si>
    <t xml:space="preserve">h</t>
  </si>
  <si>
    <t xml:space="preserve">Oficial 1ª instalador de redes y equipos de detección y seguridad.</t>
  </si>
  <si>
    <t xml:space="preserve">mo096</t>
  </si>
  <si>
    <t xml:space="preserve">h</t>
  </si>
  <si>
    <t xml:space="preserve">Axudante instalador de redes y equipos de detección y seguridad.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</si>
  <si>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</si>
  <si>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</si>
  <si>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</si>
  <si>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</si>
  <si>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65,63€ nos primeiros 10 anos.</t>
  </si>
  <si>
    <t xml:space="preserve">Total:</t>
  </si>
  <si>
    <t xml:space="preserve">Referencia norma UNE e Título da norma trasposición de norma armonizada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</si>
  <si>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</si>
  <si>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</si>
  <si>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</si>
  <si>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54-11:2001</t>
  </si>
  <si>
    <t xml:space="preserve">Sistemas de detección y alarma de incendios. Parte 11: Pulsadores manuales de alarma.</t>
  </si>
  <si>
    <t xml:space="preserve">UNE-EN 54-11:2001/A1:2007</t>
  </si>
  <si>
    <t xml:space="preserve">(1) Data de aplicabilidade da norma armonizada e inicio do período de coexistencia</t>
  </si>
  <si>
    <t xml:space="preserve">(2) Data final do período de coexistencia / entrada en vigor marcado CE</t>
  </si>
  <si>
    <t xml:space="preserve">(3) Sistema de avaliación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</si>
</sst>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25" customWidth="1"/>
    <col min="3" max="3" width="2.48" customWidth="1"/>
    <col min="4" max="4" width="2.33" customWidth="1"/>
    <col min="5" max="5" width="64.84" customWidth="1"/>
    <col min="6" max="6" width="11.07" customWidth="1"/>
    <col min="7" max="7" width="2.04" customWidth="1"/>
    <col min="8" max="8" width="4.37" customWidth="1"/>
    <col min="9" max="9" width="6.12" customWidth="1"/>
    <col min="10" max="10" width="4.23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1.000000</v>
      </c>
      <c r="H8" s="14"/>
      <c r="I8" s="16">
        <v>11.640000</v>
      </c>
      <c r="J8" s="16">
        <f ca="1">ROUND(INDIRECT(ADDRESS(ROW()+(0), COLUMN()+(-3), 1))*INDIRECT(ADDRESS(ROW()+(0), COLUMN()+(-1), 1)), 2)</f>
        <v>11.640000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0.488000</v>
      </c>
      <c r="H9" s="19"/>
      <c r="I9" s="20">
        <v>15.780000</v>
      </c>
      <c r="J9" s="20">
        <f ca="1">ROUND(INDIRECT(ADDRESS(ROW()+(0), COLUMN()+(-3), 1))*INDIRECT(ADDRESS(ROW()+(0), COLUMN()+(-1), 1)), 2)</f>
        <v>7.700000</v>
      </c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2"/>
      <c r="G10" s="23">
        <v>0.488000</v>
      </c>
      <c r="H10" s="23"/>
      <c r="I10" s="24">
        <v>14.620000</v>
      </c>
      <c r="J10" s="24">
        <f ca="1">ROUND(INDIRECT(ADDRESS(ROW()+(0), COLUMN()+(-3), 1))*INDIRECT(ADDRESS(ROW()+(0), COLUMN()+(-1), 1)), 2)</f>
        <v>7.130000</v>
      </c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0"/>
      <c r="G11" s="14">
        <v>2.000000</v>
      </c>
      <c r="H11" s="14"/>
      <c r="I11" s="16">
        <f ca="1">ROUND(SUM(INDIRECT(ADDRESS(ROW()+(-1), COLUMN()+(1), 1)),INDIRECT(ADDRESS(ROW()+(-2), COLUMN()+(1), 1)),INDIRECT(ADDRESS(ROW()+(-3), COLUMN()+(1), 1))), 2)</f>
        <v>26.470000</v>
      </c>
      <c r="J11" s="16">
        <f ca="1">ROUND(INDIRECT(ADDRESS(ROW()+(0), COLUMN()+(-3), 1))*INDIRECT(ADDRESS(ROW()+(0), COLUMN()+(-1), 1))/100, 2)</f>
        <v>0.530000</v>
      </c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2"/>
      <c r="G12" s="23">
        <v>3.000000</v>
      </c>
      <c r="H12" s="23"/>
      <c r="I12" s="24">
        <f ca="1">ROUND(SUM(INDIRECT(ADDRESS(ROW()+(-1), COLUMN()+(1), 1)),INDIRECT(ADDRESS(ROW()+(-2), COLUMN()+(1), 1)),INDIRECT(ADDRESS(ROW()+(-3), COLUMN()+(1), 1)),INDIRECT(ADDRESS(ROW()+(-4), COLUMN()+(1), 1))), 2)</f>
        <v>27.000000</v>
      </c>
      <c r="J12" s="24">
        <f ca="1">ROUND(INDIRECT(ADDRESS(ROW()+(0), COLUMN()+(-3), 1))*INDIRECT(ADDRESS(ROW()+(0), COLUMN()+(-1), 1))/100, 2)</f>
        <v>0.810000</v>
      </c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7"/>
      <c r="G13" s="25"/>
      <c r="H13" s="25"/>
      <c r="I13" s="6" t="s">
        <v>25</v>
      </c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27.810000</v>
      </c>
      <c r="K13" s="26"/>
    </row>
    <row r="16" spans="1:11" ht="21.60" thickBot="1" customHeight="1">
      <c r="A16" s="27" t="s">
        <v>26</v>
      </c>
      <c r="B16" s="27"/>
      <c r="C16" s="27"/>
      <c r="D16" s="27"/>
      <c r="E16" s="27"/>
      <c r="F16" s="27" t="s">
        <v>27</v>
      </c>
      <c r="G16" s="27"/>
      <c r="H16" s="27" t="s">
        <v>28</v>
      </c>
      <c r="I16" s="27"/>
      <c r="J16" s="27"/>
      <c r="K16" s="27" t="s">
        <v>29</v>
      </c>
    </row>
    <row r="17" spans="1:11" ht="12.00" thickBot="1" customHeight="1">
      <c r="A17" s="28" t="s">
        <v>30</v>
      </c>
      <c r="B17" s="28"/>
      <c r="C17" s="28"/>
      <c r="D17" s="28"/>
      <c r="E17" s="28"/>
      <c r="F17" s="29">
        <v>192006.000000</v>
      </c>
      <c r="G17" s="29"/>
      <c r="H17" s="29">
        <v>192008.000000</v>
      </c>
      <c r="I17" s="29"/>
      <c r="J17" s="29"/>
      <c r="K17" s="29">
        <v>1.000000</v>
      </c>
    </row>
    <row r="18" spans="1:11" ht="12.00" thickBot="1" customHeight="1">
      <c r="A18" s="30" t="s">
        <v>31</v>
      </c>
      <c r="B18" s="30"/>
      <c r="C18" s="30"/>
      <c r="D18" s="30"/>
      <c r="E18" s="30"/>
      <c r="F18" s="31"/>
      <c r="G18" s="31"/>
      <c r="H18" s="31"/>
      <c r="I18" s="31"/>
      <c r="J18" s="31"/>
      <c r="K18" s="31"/>
    </row>
    <row r="19" spans="1:11" ht="12.0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11.40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11.40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11.40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9">
    <mergeCell ref="A1:K1"/>
    <mergeCell ref="B3:C3"/>
    <mergeCell ref="D3:K3"/>
    <mergeCell ref="A4:K4"/>
    <mergeCell ref="A7:B7"/>
    <mergeCell ref="C7:D7"/>
    <mergeCell ref="E7:F7"/>
    <mergeCell ref="G7:H7"/>
    <mergeCell ref="J7:K7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9"/>
    <mergeCell ref="H17:J19"/>
    <mergeCell ref="K17:K19"/>
    <mergeCell ref="A18:E18"/>
    <mergeCell ref="A19:E19"/>
    <mergeCell ref="A22:K22"/>
    <mergeCell ref="A23:K23"/>
    <mergeCell ref="A24:K24"/>
  </mergeCells>
  <pageMargins left="0.620079" right="0.472441" top="0.472441" bottom="0.472441" header="0.0" footer="0.0"/>
  <pageSetup paperSize="9" orientation="portrait"/>
  <rowBreaks count="0" manualBreakCount="0">
    </rowBreaks>
</worksheet>
</file>