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<sst xmlns="http://schemas.openxmlformats.org/spreadsheetml/2006/main" count="52" uniqueCount="52">
  <si>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</si>
  <si>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ISC020</t>
  </si>
  <si>
    <t xml:space="preserve">m</t>
  </si>
  <si>
    <t xml:space="preserve">Canalón oculto en zona intermedia do faldón.</t>
  </si>
  <si>
    <r>
      <rPr>
        <sz val="7.80"/>
        <color rgb="FF000000"/>
        <rFont val="Arial"/>
        <family val="2"/>
      </rPr>
      <t xml:space="preserve">Canalón oculto situado </t>
    </r>
    <r>
      <rPr>
        <b/>
        <sz val="7.80"/>
        <color rgb="FF000000"/>
        <rFont val="Arial"/>
        <family val="2"/>
      </rPr>
      <t xml:space="preserve">na zona intermedia o faldón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plancha de chumbo laminado de 3,00 mm de espesor, conformada "in situ", de 1250 mm de desenvolvemento</t>
    </r>
    <r>
      <rPr>
        <sz val="7.80"/>
        <color rgb="FF000000"/>
        <rFont val="Arial"/>
        <family val="2"/>
      </rPr>
      <t xml:space="preserve">, colocado sobre caixeado de ladrillo cerámico oco dobre, de </t>
    </r>
    <r>
      <rPr>
        <b/>
        <sz val="7.80"/>
        <color rgb="FF000000"/>
        <rFont val="Arial"/>
        <family val="2"/>
      </rPr>
      <t xml:space="preserve">11,5</t>
    </r>
    <r>
      <rPr>
        <sz val="7.80"/>
        <color rgb="FF000000"/>
        <rFont val="Arial"/>
        <family val="2"/>
      </rPr>
      <t xml:space="preserve"> cm de espesor.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</si>
  <si>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</si>
  <si>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</si>
  <si>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</si>
  <si>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</si>
  <si>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</si>
  <si>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</si>
  <si>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mt04lac010c</t>
  </si>
  <si>
    <t xml:space="preserve">Ude</t>
  </si>
  <si>
    <t xml:space="preserve">Ladrillo cerámico oco (cubo), para revestir, 24x11,5x8 cm, segundo UNE-EN 771-1.</t>
  </si>
  <si>
    <t xml:space="preserve">mt09mor010c</t>
  </si>
  <si>
    <t xml:space="preserve">m³</t>
  </si>
  <si>
    <t xml:space="preserve">Morteiro de cemento CEM II/B-P 32,5 N tipo M-5, confecionado na obra con 250 kg/m³ de cemento e unha proporción en volume 1/6.</t>
  </si>
  <si>
    <t xml:space="preserve">mt13vap020a</t>
  </si>
  <si>
    <t xml:space="preserve">m²</t>
  </si>
  <si>
    <t xml:space="preserve">Plancha de chumbo laminado de 3,00 mm de espesor, para formación de canle oculta en cuberta inclinada.</t>
  </si>
  <si>
    <t xml:space="preserve">mt13vap021</t>
  </si>
  <si>
    <t xml:space="preserve">Ude</t>
  </si>
  <si>
    <t xml:space="preserve">Cravos de aceiro galvanizado de 3 mm de diámetro e 50 mm de lonxitude, con xunta estanca de chumbo, para fixación de pezas preformadas en canle oculta.</t>
  </si>
  <si>
    <t xml:space="preserve">mt14iea030a</t>
  </si>
  <si>
    <t xml:space="preserve">kg</t>
  </si>
  <si>
    <t xml:space="preserve">Emulsión asfáltica (tipo ED, UNE 104231).</t>
  </si>
  <si>
    <t xml:space="preserve">mo018</t>
  </si>
  <si>
    <t xml:space="preserve">h</t>
  </si>
  <si>
    <t xml:space="preserve">Oficial 1ª construcción.</t>
  </si>
  <si>
    <t xml:space="preserve">mo072</t>
  </si>
  <si>
    <t xml:space="preserve">h</t>
  </si>
  <si>
    <t xml:space="preserve">Axudante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</si>
  <si>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</si>
  <si>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</si>
  <si>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</si>
  <si>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</si>
  <si>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</si>
  <si>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</si>
  <si>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</si>
  <si>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6,98€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</si>
  <si>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</si>
  <si>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</si>
  <si>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</si>
  <si>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</si>
  <si>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</si>
  <si>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771-1:2003</t>
  </si>
  <si>
    <t xml:space="preserve">2+/4</t>
  </si>
  <si>
    <t xml:space="preserve">Especificaciones de piezas para fábrica de albañilería. Parte 1: Piezas de arcilla cocida </t>
  </si>
  <si>
    <t xml:space="preserve">UNE-EN 771-1/A1:2005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</si>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</sst>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95" customWidth="1"/>
    <col min="4" max="4" width="20.98" customWidth="1"/>
    <col min="5" max="5" width="30.31" customWidth="1"/>
    <col min="6" max="6" width="8.60" customWidth="1"/>
    <col min="7" max="7" width="6.41" customWidth="1"/>
    <col min="8" max="8" width="2.91" customWidth="1"/>
    <col min="9" max="9" width="3.79" customWidth="1"/>
    <col min="10" max="10" width="3.35" customWidth="1"/>
    <col min="11" max="11" width="4.95" customWidth="1"/>
    <col min="12" max="12" width="2.19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33.000000</v>
      </c>
      <c r="J8" s="14"/>
      <c r="K8" s="16">
        <v>0.100000</v>
      </c>
      <c r="L8" s="16"/>
      <c r="M8" s="16">
        <f ca="1">ROUND(INDIRECT(ADDRESS(ROW()+(0), COLUMN()+(-4), 1))*INDIRECT(ADDRESS(ROW()+(0), COLUMN()+(-2), 1)), 2)</f>
        <v>3.300000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0.048000</v>
      </c>
      <c r="J9" s="19"/>
      <c r="K9" s="20">
        <v>115.300000</v>
      </c>
      <c r="L9" s="20"/>
      <c r="M9" s="20">
        <f ca="1">ROUND(INDIRECT(ADDRESS(ROW()+(0), COLUMN()+(-4), 1))*INDIRECT(ADDRESS(ROW()+(0), COLUMN()+(-2), 1)), 2)</f>
        <v>5.530000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1.100000</v>
      </c>
      <c r="J10" s="19"/>
      <c r="K10" s="20">
        <v>52.110000</v>
      </c>
      <c r="L10" s="20"/>
      <c r="M10" s="20">
        <f ca="1">ROUND(INDIRECT(ADDRESS(ROW()+(0), COLUMN()+(-4), 1))*INDIRECT(ADDRESS(ROW()+(0), COLUMN()+(-2), 1)), 2)</f>
        <v>57.320000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4.000000</v>
      </c>
      <c r="J11" s="19"/>
      <c r="K11" s="20">
        <v>0.100000</v>
      </c>
      <c r="L11" s="20"/>
      <c r="M11" s="20">
        <f ca="1">ROUND(INDIRECT(ADDRESS(ROW()+(0), COLUMN()+(-4), 1))*INDIRECT(ADDRESS(ROW()+(0), COLUMN()+(-2), 1)), 2)</f>
        <v>0.400000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0.200000</v>
      </c>
      <c r="J12" s="19"/>
      <c r="K12" s="20">
        <v>1.260000</v>
      </c>
      <c r="L12" s="20"/>
      <c r="M12" s="20">
        <f ca="1">ROUND(INDIRECT(ADDRESS(ROW()+(0), COLUMN()+(-4), 1))*INDIRECT(ADDRESS(ROW()+(0), COLUMN()+(-2), 1)), 2)</f>
        <v>0.250000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0.439000</v>
      </c>
      <c r="J13" s="19"/>
      <c r="K13" s="20">
        <v>15.280000</v>
      </c>
      <c r="L13" s="20"/>
      <c r="M13" s="20">
        <f ca="1">ROUND(INDIRECT(ADDRESS(ROW()+(0), COLUMN()+(-4), 1))*INDIRECT(ADDRESS(ROW()+(0), COLUMN()+(-2), 1)), 2)</f>
        <v>6.710000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0.439000</v>
      </c>
      <c r="J14" s="19"/>
      <c r="K14" s="20">
        <v>14.650000</v>
      </c>
      <c r="L14" s="20"/>
      <c r="M14" s="20">
        <f ca="1">ROUND(INDIRECT(ADDRESS(ROW()+(0), COLUMN()+(-4), 1))*INDIRECT(ADDRESS(ROW()+(0), COLUMN()+(-2), 1)), 2)</f>
        <v>6.430000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0.219000</v>
      </c>
      <c r="J15" s="23"/>
      <c r="K15" s="24">
        <v>13.970000</v>
      </c>
      <c r="L15" s="24"/>
      <c r="M15" s="24">
        <f ca="1">ROUND(INDIRECT(ADDRESS(ROW()+(0), COLUMN()+(-4), 1))*INDIRECT(ADDRESS(ROW()+(0), COLUMN()+(-2), 1)), 2)</f>
        <v>3.060000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83.000000</v>
      </c>
      <c r="L16" s="16"/>
      <c r="M16" s="16">
        <f ca="1">ROUND(INDIRECT(ADDRESS(ROW()+(0), COLUMN()+(-4), 1))*INDIRECT(ADDRESS(ROW()+(0), COLUMN()+(-2), 1))/100, 2)</f>
        <v>1.660000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84.660000</v>
      </c>
      <c r="L17" s="24"/>
      <c r="M17" s="24">
        <f ca="1">ROUND(INDIRECT(ADDRESS(ROW()+(0), COLUMN()+(-4), 1))*INDIRECT(ADDRESS(ROW()+(0), COLUMN()+(-2), 1))/100, 2)</f>
        <v>2.540000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87.200000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142005.000000</v>
      </c>
      <c r="H22" s="29"/>
      <c r="I22" s="29"/>
      <c r="J22" s="29">
        <v>142006.000000</v>
      </c>
      <c r="K22" s="29"/>
      <c r="L22" s="29"/>
      <c r="M22" s="29"/>
      <c r="N22" s="29" t="s">
        <v>46</v>
      </c>
    </row>
    <row r="23" spans="1:14" ht="12.00" thickBot="1" customHeight="1">
      <c r="A23" s="30" t="s">
        <v>47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48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</row>
    <row r="27" spans="1:1" ht="11.40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6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4"/>
    <mergeCell ref="J22:M24"/>
    <mergeCell ref="N22:N24"/>
    <mergeCell ref="A23:F23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