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<sst xmlns="http://schemas.openxmlformats.org/spreadsheetml/2006/main" count="26" uniqueCount="26">
  <si>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</si>
  <si>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RSE100</t>
  </si>
  <si>
    <t xml:space="preserve">m²</t>
  </si>
  <si>
    <t xml:space="preserve">Rampa para solo técnico.</t>
  </si>
  <si>
    <r>
      <rPr>
        <b/>
        <sz val="7.80"/>
        <color rgb="FF000000"/>
        <rFont val="Arial"/>
        <family val="2"/>
      </rPr>
      <t xml:space="preserve">Rampa para chan técnico, realizada con paneis con núcleo de aglomerado de madeira de alta densidade, maior ou igual de 650 kg/m³, con revestimento exterior de seguridade, antiesvarante, e resistencia ó deslizamento/resbalamento (índice USRV) &gt; 45, segundo UNE-ENV 12633 (clase 3 segundo CTE)</t>
    </r>
    <r>
      <rPr>
        <sz val="7.80"/>
        <color rgb="FF000000"/>
        <rFont val="Arial"/>
        <family val="2"/>
      </rPr>
      <t xml:space="preserve">, apoiados sobre pedestales con cuña de aceiro.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</si>
  <si>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</si>
  <si>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</si>
  <si>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</si>
  <si>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</si>
  <si>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</si>
  <si>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</si>
  <si>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mt12pmm040</t>
  </si>
  <si>
    <t xml:space="preserve">m²</t>
  </si>
  <si>
    <t xml:space="preserve">Rampa para chan técnico, realizada con paneis con núcleo de aglomerado de madeira de alta densidade, maior ou igual de 650 kg/m³, con revestimento exterior de seguridade, antiesvarante, e resistencia ó deslizamento/resbalamento (índice USRV) &gt; 45, segundo UNE-ENV 12633 (clase 3 segundo CTE); incluso pedestais e cuñas de aceiro.</t>
  </si>
  <si>
    <t xml:space="preserve">mo009</t>
  </si>
  <si>
    <t xml:space="preserve">h</t>
  </si>
  <si>
    <t xml:space="preserve">Oficial 1ª montador.</t>
  </si>
  <si>
    <t xml:space="preserve">mo075</t>
  </si>
  <si>
    <t xml:space="preserve">h</t>
  </si>
  <si>
    <t xml:space="preserve">Axudante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</si>
  <si>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</si>
  <si>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</si>
  <si>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</si>
  <si>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</si>
  <si>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8,46€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</si>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</sst>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11" customWidth="1"/>
    <col min="2" max="2" width="3.79" customWidth="1"/>
    <col min="3" max="3" width="6.70" customWidth="1"/>
    <col min="4" max="4" width="21.71" customWidth="1"/>
    <col min="5" max="5" width="28.27" customWidth="1"/>
    <col min="6" max="6" width="15.15" customWidth="1"/>
    <col min="7" max="7" width="4.08" customWidth="1"/>
    <col min="8" max="8" width="6.41" customWidth="1"/>
    <col min="9" max="9" width="4.66" customWidth="1"/>
    <col min="10" max="10" width="2.48" customWidth="1"/>
    <col min="11" max="11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 t="s">
        <v>9</v>
      </c>
      <c r="J7" s="9"/>
      <c r="K7" s="9" t="s">
        <v>10</v>
      </c>
    </row>
    <row r="8" spans="1:11" ht="50.4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1.000000</v>
      </c>
      <c r="I8" s="16">
        <v>155.000000</v>
      </c>
      <c r="J8" s="16"/>
      <c r="K8" s="16">
        <f ca="1">ROUND(INDIRECT(ADDRESS(ROW()+(0), COLUMN()+(-3), 1))*INDIRECT(ADDRESS(ROW()+(0), COLUMN()+(-2), 1)), 2)</f>
        <v>155.000000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0.197000</v>
      </c>
      <c r="I9" s="20">
        <v>15.780000</v>
      </c>
      <c r="J9" s="20"/>
      <c r="K9" s="20">
        <f ca="1">ROUND(INDIRECT(ADDRESS(ROW()+(0), COLUMN()+(-3), 1))*INDIRECT(ADDRESS(ROW()+(0), COLUMN()+(-2), 1)), 2)</f>
        <v>3.110000</v>
      </c>
    </row>
    <row r="10" spans="1:11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2"/>
      <c r="H10" s="23">
        <v>0.197000</v>
      </c>
      <c r="I10" s="24">
        <v>14.650000</v>
      </c>
      <c r="J10" s="24"/>
      <c r="K10" s="24">
        <f ca="1">ROUND(INDIRECT(ADDRESS(ROW()+(0), COLUMN()+(-3), 1))*INDIRECT(ADDRESS(ROW()+(0), COLUMN()+(-2), 1)), 2)</f>
        <v>2.890000</v>
      </c>
    </row>
    <row r="11" spans="1:11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0"/>
      <c r="H11" s="14">
        <v>2.000000</v>
      </c>
      <c r="I11" s="16">
        <f ca="1">ROUND(SUM(INDIRECT(ADDRESS(ROW()+(-1), COLUMN()+(2), 1)),INDIRECT(ADDRESS(ROW()+(-2), COLUMN()+(2), 1)),INDIRECT(ADDRESS(ROW()+(-3), COLUMN()+(2), 1))), 2)</f>
        <v>161.000000</v>
      </c>
      <c r="J11" s="16"/>
      <c r="K11" s="16">
        <f ca="1">ROUND(INDIRECT(ADDRESS(ROW()+(0), COLUMN()+(-3), 1))*INDIRECT(ADDRESS(ROW()+(0), COLUMN()+(-2), 1))/100, 2)</f>
        <v>3.220000</v>
      </c>
    </row>
    <row r="12" spans="1:11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2"/>
      <c r="H12" s="23">
        <v>3.000000</v>
      </c>
      <c r="I12" s="24">
        <f ca="1">ROUND(SUM(INDIRECT(ADDRESS(ROW()+(-1), COLUMN()+(2), 1)),INDIRECT(ADDRESS(ROW()+(-2), COLUMN()+(2), 1)),INDIRECT(ADDRESS(ROW()+(-3), COLUMN()+(2), 1)),INDIRECT(ADDRESS(ROW()+(-4), COLUMN()+(2), 1))), 2)</f>
        <v>164.220000</v>
      </c>
      <c r="J12" s="24"/>
      <c r="K12" s="24">
        <f ca="1">ROUND(INDIRECT(ADDRESS(ROW()+(0), COLUMN()+(-3), 1))*INDIRECT(ADDRESS(ROW()+(0), COLUMN()+(-2), 1))/100, 2)</f>
        <v>4.930000</v>
      </c>
    </row>
    <row r="13" spans="1:11" ht="12.00" thickBot="1" customHeight="1">
      <c r="A13" s="6" t="s">
        <v>24</v>
      </c>
      <c r="B13" s="7"/>
      <c r="C13" s="7"/>
      <c r="D13" s="7"/>
      <c r="E13" s="7"/>
      <c r="F13" s="7"/>
      <c r="G13" s="7"/>
      <c r="H13" s="25"/>
      <c r="I13" s="6" t="s">
        <v>25</v>
      </c>
      <c r="J13" s="6"/>
      <c r="K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169.150000</v>
      </c>
    </row>
  </sheetData>
  <mergeCells count="19">
    <mergeCell ref="A1:K1"/>
    <mergeCell ref="A3:C3"/>
    <mergeCell ref="G3:I3"/>
    <mergeCell ref="J3:K3"/>
    <mergeCell ref="A4:K4"/>
    <mergeCell ref="C7:G7"/>
    <mergeCell ref="I7:J7"/>
    <mergeCell ref="C8:G8"/>
    <mergeCell ref="I8:J8"/>
    <mergeCell ref="C9:G9"/>
    <mergeCell ref="I9:J9"/>
    <mergeCell ref="C10:G10"/>
    <mergeCell ref="I10:J10"/>
    <mergeCell ref="C11:G11"/>
    <mergeCell ref="I11:J11"/>
    <mergeCell ref="C12:G12"/>
    <mergeCell ref="I12:J12"/>
    <mergeCell ref="A13:G13"/>
    <mergeCell ref="I13:J13"/>
  </mergeCells>
  <pageMargins left="0.620079" right="0.472441" top="0.472441" bottom="0.472441" header="0.0" footer="0.0"/>
  <pageSetup paperSize="9" orientation="portrait"/>
  <rowBreaks count="0" manualBreakCount="0">
    </rowBreaks>
</worksheet>
</file>