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<sst xmlns="http://schemas.openxmlformats.org/spreadsheetml/2006/main" count="32" uniqueCount="32">
  <si>
    <t xml:space="preserve"/>
  </si>
  <si>
    <t xml:space="preserve">SCM010</t>
  </si>
  <si>
    <t xml:space="preserve">Ude</t>
  </si>
  <si>
    <t xml:space="preserve">Amoblamento de cociña.</t>
  </si>
  <si>
    <r>
      <rPr>
        <sz val="7.80"/>
        <color rgb="FF000000"/>
        <rFont val="Arial"/>
        <family val="2"/>
      </rPr>
      <t xml:space="preserve">Amoblamento de cociña con </t>
    </r>
    <r>
      <rPr>
        <b/>
        <sz val="7.80"/>
        <color rgb="FF000000"/>
        <rFont val="Arial"/>
        <family val="2"/>
      </rPr>
      <t xml:space="preserve">3,5</t>
    </r>
    <r>
      <rPr>
        <sz val="7.80"/>
        <color rgb="FF000000"/>
        <rFont val="Arial"/>
        <family val="2"/>
      </rPr>
      <t xml:space="preserve"> m de mobles baixos </t>
    </r>
    <r>
      <rPr>
        <b/>
        <sz val="7.80"/>
        <color rgb="FF000000"/>
        <rFont val="Arial"/>
        <family val="2"/>
      </rPr>
      <t xml:space="preserve">con zócalo inferior</t>
    </r>
    <r>
      <rPr>
        <sz val="7.80"/>
        <color rgb="FF000000"/>
        <rFont val="Arial"/>
        <family val="2"/>
      </rPr>
      <t xml:space="preserve"> </t>
    </r>
    <r>
      <rPr>
        <b/>
        <sz val="7.80"/>
        <color rgb="FF000000"/>
        <rFont val="Arial"/>
        <family val="2"/>
      </rPr>
      <t xml:space="preserve">e 3,5 m de mobles altos</t>
    </r>
    <r>
      <rPr>
        <sz val="7.80"/>
        <color rgb="FF000000"/>
        <rFont val="Arial"/>
        <family val="2"/>
      </rPr>
      <t xml:space="preserve">, </t>
    </r>
    <r>
      <rPr>
        <b/>
        <sz val="7.80"/>
        <color rgb="FF000000"/>
        <rFont val="Arial"/>
        <family val="2"/>
      </rPr>
      <t xml:space="preserve">acabado laminado</t>
    </r>
    <r>
      <rPr>
        <sz val="7.80"/>
        <color rgb="FF000000"/>
        <rFont val="Arial"/>
        <family val="2"/>
      </rPr>
      <t xml:space="preserve"> </t>
    </r>
    <r>
      <rPr>
        <b/>
        <sz val="7.80"/>
        <color rgb="FF000000"/>
        <rFont val="Arial"/>
        <family val="2"/>
      </rPr>
      <t xml:space="preserve">con</t>
    </r>
    <r>
      <rPr>
        <sz val="7.80"/>
        <color rgb="FF000000"/>
        <rFont val="Arial"/>
        <family val="2"/>
      </rPr>
      <t xml:space="preserve"> </t>
    </r>
    <r>
      <rPr>
        <b/>
        <sz val="7.80"/>
        <color rgb="FF000000"/>
        <rFont val="Arial"/>
        <family val="2"/>
      </rPr>
      <t xml:space="preserve">fronte de 18 mm de groso laminado por ambas caras, cantos verticais postformados (R.4), cantos horizontais en ABS de 1,5 mm de groso</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</si>
  <si>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</si>
  <si>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</si>
  <si>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</si>
  <si>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</si>
  <si>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</si>
  <si>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</si>
  <si>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mt32muo020b</t>
  </si>
  <si>
    <t xml:space="preserve">m</t>
  </si>
  <si>
    <t xml:space="preserve">Moble baixo de cociña de 55 cm de fondo e 67 cm de altura, acabado laminado faia, coas portas recubertas dun folio impregnado de resinas melamínicas cun espesor de 0,2 mm, fronte de 18 mm de groso laminado por ambas caras, cantos verticais postformados (R.4), cantos horizontais en ABS de 1,5 mm de groso.</t>
  </si>
  <si>
    <t xml:space="preserve">mt32muo010b</t>
  </si>
  <si>
    <t xml:space="preserve">m</t>
  </si>
  <si>
    <t xml:space="preserve">Moble alto de cociña de 30 cm de fondo e de 27 a 84 cm de altura, acabado laminado faia, coas portas recubertas dun folio impregnado de resinas melamínicas cun espesor de 0,2 mm, fronte de 18 mm de groso laminado por ambas caras, cantos verticais postformados (R.4), cantos horizontais en ABS de 1,5 mm de groso.</t>
  </si>
  <si>
    <t xml:space="preserve">mt32muo021</t>
  </si>
  <si>
    <t xml:space="preserve">m</t>
  </si>
  <si>
    <t xml:space="preserve">Zócalo inferior para moble baixo de cociña, acabado estratificado. Incluso p/p de remates.</t>
  </si>
  <si>
    <t xml:space="preserve">mo015</t>
  </si>
  <si>
    <t xml:space="preserve">h</t>
  </si>
  <si>
    <t xml:space="preserve">Oficial 1ª carpinteiro.</t>
  </si>
  <si>
    <t xml:space="preserve">mo053</t>
  </si>
  <si>
    <t xml:space="preserve">h</t>
  </si>
  <si>
    <t xml:space="preserve">Axudante carpinteiro.</t>
  </si>
  <si>
    <t xml:space="preserve">%</t>
  </si>
  <si>
    <t xml:space="preserve">Medios auxiliares</t>
  </si>
  <si>
    <t xml:space="preserve">%</t>
  </si>
  <si>
    <t xml:space="preserve">Costes indirectos</t>
  </si>
  <si>
    <t xml:space="preserve">Custo de mantemento decenal: 994,67€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</si>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</sst>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3.79" customWidth="1"/>
    <col min="3" max="3" width="6.27" customWidth="1"/>
    <col min="4" max="4" width="22.44" customWidth="1"/>
    <col min="5" max="5" width="29.14" customWidth="1"/>
    <col min="6" max="6" width="14.72" customWidth="1"/>
    <col min="7" max="7" width="1.46" customWidth="1"/>
    <col min="8" max="8" width="6.41" customWidth="1"/>
    <col min="9" max="9" width="6.85" customWidth="1"/>
    <col min="10" max="10" width="1.89" customWidth="1"/>
    <col min="11" max="11" width="12.68"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40.80" thickBot="1" customHeight="1">
      <c r="A8" s="10" t="s">
        <v>11</v>
      </c>
      <c r="B8" s="12" t="s">
        <v>12</v>
      </c>
      <c r="C8" s="10" t="s">
        <v>13</v>
      </c>
      <c r="D8" s="10"/>
      <c r="E8" s="10"/>
      <c r="F8" s="10"/>
      <c r="G8" s="10"/>
      <c r="H8" s="14">
        <v>3.500000</v>
      </c>
      <c r="I8" s="16">
        <v>194.400000</v>
      </c>
      <c r="J8" s="16"/>
      <c r="K8" s="16">
        <f ca="1">ROUND(INDIRECT(ADDRESS(ROW()+(0), COLUMN()+(-3), 1))*INDIRECT(ADDRESS(ROW()+(0), COLUMN()+(-2), 1)), 2)</f>
        <v>680.400000</v>
      </c>
    </row>
    <row r="9" spans="1:11" ht="40.80" thickBot="1" customHeight="1">
      <c r="A9" s="17" t="s">
        <v>14</v>
      </c>
      <c r="B9" s="18" t="s">
        <v>15</v>
      </c>
      <c r="C9" s="17" t="s">
        <v>16</v>
      </c>
      <c r="D9" s="17"/>
      <c r="E9" s="17"/>
      <c r="F9" s="17"/>
      <c r="G9" s="17"/>
      <c r="H9" s="19">
        <v>3.500000</v>
      </c>
      <c r="I9" s="20">
        <v>165.600000</v>
      </c>
      <c r="J9" s="20"/>
      <c r="K9" s="20">
        <f ca="1">ROUND(INDIRECT(ADDRESS(ROW()+(0), COLUMN()+(-3), 1))*INDIRECT(ADDRESS(ROW()+(0), COLUMN()+(-2), 1)), 2)</f>
        <v>579.600000</v>
      </c>
    </row>
    <row r="10" spans="1:11" ht="21.60" thickBot="1" customHeight="1">
      <c r="A10" s="17" t="s">
        <v>17</v>
      </c>
      <c r="B10" s="18" t="s">
        <v>18</v>
      </c>
      <c r="C10" s="17" t="s">
        <v>19</v>
      </c>
      <c r="D10" s="17"/>
      <c r="E10" s="17"/>
      <c r="F10" s="17"/>
      <c r="G10" s="17"/>
      <c r="H10" s="19">
        <v>3.500000</v>
      </c>
      <c r="I10" s="20">
        <v>10.000000</v>
      </c>
      <c r="J10" s="20"/>
      <c r="K10" s="20">
        <f ca="1">ROUND(INDIRECT(ADDRESS(ROW()+(0), COLUMN()+(-3), 1))*INDIRECT(ADDRESS(ROW()+(0), COLUMN()+(-2), 1)), 2)</f>
        <v>35.000000</v>
      </c>
    </row>
    <row r="11" spans="1:11" ht="12.00" thickBot="1" customHeight="1">
      <c r="A11" s="17" t="s">
        <v>20</v>
      </c>
      <c r="B11" s="18" t="s">
        <v>21</v>
      </c>
      <c r="C11" s="17" t="s">
        <v>22</v>
      </c>
      <c r="D11" s="17"/>
      <c r="E11" s="17"/>
      <c r="F11" s="17"/>
      <c r="G11" s="17"/>
      <c r="H11" s="19">
        <v>6.085000</v>
      </c>
      <c r="I11" s="20">
        <v>15.530000</v>
      </c>
      <c r="J11" s="20"/>
      <c r="K11" s="20">
        <f ca="1">ROUND(INDIRECT(ADDRESS(ROW()+(0), COLUMN()+(-3), 1))*INDIRECT(ADDRESS(ROW()+(0), COLUMN()+(-2), 1)), 2)</f>
        <v>94.500000</v>
      </c>
    </row>
    <row r="12" spans="1:11" ht="12.00" thickBot="1" customHeight="1">
      <c r="A12" s="17" t="s">
        <v>23</v>
      </c>
      <c r="B12" s="21" t="s">
        <v>24</v>
      </c>
      <c r="C12" s="22" t="s">
        <v>25</v>
      </c>
      <c r="D12" s="22"/>
      <c r="E12" s="22"/>
      <c r="F12" s="22"/>
      <c r="G12" s="22"/>
      <c r="H12" s="23">
        <v>6.085000</v>
      </c>
      <c r="I12" s="24">
        <v>14.760000</v>
      </c>
      <c r="J12" s="24"/>
      <c r="K12" s="24">
        <f ca="1">ROUND(INDIRECT(ADDRESS(ROW()+(0), COLUMN()+(-3), 1))*INDIRECT(ADDRESS(ROW()+(0), COLUMN()+(-2), 1)), 2)</f>
        <v>89.810000</v>
      </c>
    </row>
    <row r="13" spans="1:11" ht="12.00" thickBot="1" customHeight="1">
      <c r="A13" s="17"/>
      <c r="B13" s="12" t="s">
        <v>26</v>
      </c>
      <c r="C13" s="10" t="s">
        <v>27</v>
      </c>
      <c r="D13" s="10"/>
      <c r="E13" s="10"/>
      <c r="F13" s="10"/>
      <c r="G13" s="10"/>
      <c r="H13" s="14">
        <v>2.000000</v>
      </c>
      <c r="I13" s="16">
        <f ca="1">ROUND(SUM(INDIRECT(ADDRESS(ROW()+(-1), COLUMN()+(2), 1)),INDIRECT(ADDRESS(ROW()+(-2), COLUMN()+(2), 1)),INDIRECT(ADDRESS(ROW()+(-3), COLUMN()+(2), 1)),INDIRECT(ADDRESS(ROW()+(-4), COLUMN()+(2), 1)),INDIRECT(ADDRESS(ROW()+(-5), COLUMN()+(2), 1))), 2)</f>
        <v>1479.310000</v>
      </c>
      <c r="J13" s="16"/>
      <c r="K13" s="16">
        <f ca="1">ROUND(INDIRECT(ADDRESS(ROW()+(0), COLUMN()+(-3), 1))*INDIRECT(ADDRESS(ROW()+(0), COLUMN()+(-2), 1))/100, 2)</f>
        <v>29.590000</v>
      </c>
    </row>
    <row r="14" spans="1:11" ht="12.00" thickBot="1" customHeight="1">
      <c r="A14" s="22"/>
      <c r="B14" s="21" t="s">
        <v>28</v>
      </c>
      <c r="C14" s="22" t="s">
        <v>29</v>
      </c>
      <c r="D14" s="22"/>
      <c r="E14" s="22"/>
      <c r="F14" s="22"/>
      <c r="G14" s="22"/>
      <c r="H14" s="23">
        <v>3.000000</v>
      </c>
      <c r="I14" s="24">
        <f ca="1">ROUND(SUM(INDIRECT(ADDRESS(ROW()+(-1), COLUMN()+(2), 1)),INDIRECT(ADDRESS(ROW()+(-2), COLUMN()+(2), 1)),INDIRECT(ADDRESS(ROW()+(-3), COLUMN()+(2), 1)),INDIRECT(ADDRESS(ROW()+(-4), COLUMN()+(2), 1)),INDIRECT(ADDRESS(ROW()+(-5), COLUMN()+(2), 1)),INDIRECT(ADDRESS(ROW()+(-6), COLUMN()+(2), 1))), 2)</f>
        <v>1508.900000</v>
      </c>
      <c r="J14" s="24"/>
      <c r="K14" s="24">
        <f ca="1">ROUND(INDIRECT(ADDRESS(ROW()+(0), COLUMN()+(-3), 1))*INDIRECT(ADDRESS(ROW()+(0), COLUMN()+(-2), 1))/100, 2)</f>
        <v>45.270000</v>
      </c>
    </row>
    <row r="15" spans="1:11" ht="12.00" thickBot="1" customHeight="1">
      <c r="A15" s="6" t="s">
        <v>30</v>
      </c>
      <c r="B15" s="7"/>
      <c r="C15" s="7"/>
      <c r="D15" s="7"/>
      <c r="E15" s="7"/>
      <c r="F15" s="7"/>
      <c r="G15" s="7"/>
      <c r="H15" s="25"/>
      <c r="I15" s="6" t="s">
        <v>31</v>
      </c>
      <c r="J15" s="6"/>
      <c r="K15" s="26">
        <f ca="1">ROUND(SUM(INDIRECT(ADDRESS(ROW()+(-1), COLUMN()+(0), 1)),INDIRECT(ADDRESS(ROW()+(-2), COLUMN()+(0), 1)),INDIRECT(ADDRESS(ROW()+(-3), COLUMN()+(0), 1)),INDIRECT(ADDRESS(ROW()+(-4), COLUMN()+(0), 1)),INDIRECT(ADDRESS(ROW()+(-5), COLUMN()+(0), 1)),INDIRECT(ADDRESS(ROW()+(-6), COLUMN()+(0), 1)),INDIRECT(ADDRESS(ROW()+(-7), COLUMN()+(0), 1))), 2)</f>
        <v>1554.170000</v>
      </c>
    </row>
  </sheetData>
  <mergeCells count="23">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 ref="A15:G15"/>
    <mergeCell ref="I15:J15"/>
  </mergeCells>
  <pageMargins left="0.620079" right="0.472441" top="0.472441" bottom="0.472441" header="0.0" footer="0.0"/>
  <pageSetup paperSize="9" orientation="portrait"/>
  <rowBreaks count="0" manualBreakCount="0">
    </rowBreaks>
</worksheet>
</file>