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<sst xmlns="http://schemas.openxmlformats.org/spreadsheetml/2006/main" count="39" uniqueCount="39">
  <si>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</si>
  <si>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NIM011</t>
  </si>
  <si>
    <t xml:space="preserve">m²</t>
  </si>
  <si>
    <t xml:space="preserve">Impermeabilización exterior de muro en contacto co terreo, con láminas asfálticas.</t>
  </si>
  <si>
    <r>
      <rPr>
        <sz val="7.80"/>
        <color rgb="FF000000"/>
        <rFont val="Arial"/>
        <family val="2"/>
      </rPr>
      <t xml:space="preserve">Impermeabilización de muro de soto ou estrutura soterrada, por a súa cara exterior, con </t>
    </r>
    <r>
      <rPr>
        <b/>
        <sz val="7.80"/>
        <color rgb="FF000000"/>
        <rFont val="Arial"/>
        <family val="2"/>
      </rPr>
      <t xml:space="preserve">lámina de betún modificado con elastómero SBS, LBM(SBS)-30/FV (50), previa imprimación con imprimación asfáltica, tipo EB</t>
    </r>
    <r>
      <rPr>
        <sz val="7.80"/>
        <color rgb="FF000000"/>
        <rFont val="Arial"/>
        <family val="2"/>
      </rPr>
      <t xml:space="preserve"> (rendemento: </t>
    </r>
    <r>
      <rPr>
        <b/>
        <sz val="7.80"/>
        <color rgb="FF000000"/>
        <rFont val="Arial"/>
        <family val="2"/>
      </rPr>
      <t xml:space="preserve">0,35</t>
    </r>
    <r>
      <rPr>
        <sz val="7.80"/>
        <color rgb="FF000000"/>
        <rFont val="Arial"/>
        <family val="2"/>
      </rPr>
      <t xml:space="preserve"> kg/m²).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</si>
  <si>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</si>
  <si>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</si>
  <si>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</si>
  <si>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</si>
  <si>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</si>
  <si>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</si>
  <si>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mt14iea020c</t>
  </si>
  <si>
    <t xml:space="preserve">kg</t>
  </si>
  <si>
    <t xml:space="preserve">Imprimación asfáltica, tipo EB, UNE 104231.</t>
  </si>
  <si>
    <t xml:space="preserve">mt14lba010a</t>
  </si>
  <si>
    <t xml:space="preserve">m²</t>
  </si>
  <si>
    <t xml:space="preserve">Lámina de betún modificado con elastómero SBS, UNE-EN 13707, LBM(SBS)-30/FV (50), con armadura de feltro de fibra de vidro de 60 g/m², de superficie non protexida.</t>
  </si>
  <si>
    <t xml:space="preserve">mo027</t>
  </si>
  <si>
    <t xml:space="preserve">h</t>
  </si>
  <si>
    <t xml:space="preserve">Oficial 1ª aplicador de láminas impermeabilizantes.</t>
  </si>
  <si>
    <t xml:space="preserve">mo062</t>
  </si>
  <si>
    <t xml:space="preserve">h</t>
  </si>
  <si>
    <t xml:space="preserve">Axudante aplicador de láminas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</si>
  <si>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</si>
  <si>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</si>
  <si>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</si>
  <si>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</si>
  <si>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0,72€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</si>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</sst>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4.95" customWidth="1"/>
    <col min="4" max="4" width="20.25" customWidth="1"/>
    <col min="5" max="5" width="35.99" customWidth="1"/>
    <col min="6" max="6" width="4.66" customWidth="1"/>
    <col min="7" max="7" width="9.03" customWidth="1"/>
    <col min="8" max="8" width="2.04" customWidth="1"/>
    <col min="9" max="9" width="2.04" customWidth="1"/>
    <col min="10" max="10" width="4.37" customWidth="1"/>
    <col min="11" max="11" width="5.25" customWidth="1"/>
    <col min="12" max="12" width="0.87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0.350000</v>
      </c>
      <c r="J8" s="14"/>
      <c r="K8" s="16">
        <v>2.160000</v>
      </c>
      <c r="L8" s="16"/>
      <c r="M8" s="16">
        <f ca="1">ROUND(INDIRECT(ADDRESS(ROW()+(0), COLUMN()+(-4), 1))*INDIRECT(ADDRESS(ROW()+(0), COLUMN()+(-2), 1)), 2)</f>
        <v>0.760000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1.100000</v>
      </c>
      <c r="J9" s="19"/>
      <c r="K9" s="20">
        <v>6.640000</v>
      </c>
      <c r="L9" s="20"/>
      <c r="M9" s="20">
        <f ca="1">ROUND(INDIRECT(ADDRESS(ROW()+(0), COLUMN()+(-4), 1))*INDIRECT(ADDRESS(ROW()+(0), COLUMN()+(-2), 1)), 2)</f>
        <v>7.300000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0.191000</v>
      </c>
      <c r="J10" s="19"/>
      <c r="K10" s="20">
        <v>15.280000</v>
      </c>
      <c r="L10" s="20"/>
      <c r="M10" s="20">
        <f ca="1">ROUND(INDIRECT(ADDRESS(ROW()+(0), COLUMN()+(-4), 1))*INDIRECT(ADDRESS(ROW()+(0), COLUMN()+(-2), 1)), 2)</f>
        <v>2.920000</v>
      </c>
      <c r="N10" s="20"/>
    </row>
    <row r="11" spans="1:14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2"/>
      <c r="I11" s="23">
        <v>0.191000</v>
      </c>
      <c r="J11" s="23"/>
      <c r="K11" s="24">
        <v>14.650000</v>
      </c>
      <c r="L11" s="24"/>
      <c r="M11" s="24">
        <f ca="1">ROUND(INDIRECT(ADDRESS(ROW()+(0), COLUMN()+(-4), 1))*INDIRECT(ADDRESS(ROW()+(0), COLUMN()+(-2), 1)), 2)</f>
        <v>2.800000</v>
      </c>
      <c r="N11" s="24"/>
    </row>
    <row r="12" spans="1:14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0"/>
      <c r="I12" s="14">
        <v>2.000000</v>
      </c>
      <c r="J12" s="14"/>
      <c r="K12" s="16">
        <f ca="1">ROUND(SUM(INDIRECT(ADDRESS(ROW()+(-1), COLUMN()+(2), 1)),INDIRECT(ADDRESS(ROW()+(-2), COLUMN()+(2), 1)),INDIRECT(ADDRESS(ROW()+(-3), COLUMN()+(2), 1)),INDIRECT(ADDRESS(ROW()+(-4), COLUMN()+(2), 1))), 2)</f>
        <v>13.780000</v>
      </c>
      <c r="L12" s="16"/>
      <c r="M12" s="16">
        <f ca="1">ROUND(INDIRECT(ADDRESS(ROW()+(0), COLUMN()+(-4), 1))*INDIRECT(ADDRESS(ROW()+(0), COLUMN()+(-2), 1))/100, 2)</f>
        <v>0.280000</v>
      </c>
      <c r="N12" s="16"/>
    </row>
    <row r="13" spans="1:14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2"/>
      <c r="I13" s="23">
        <v>3.000000</v>
      </c>
      <c r="J13" s="23"/>
      <c r="K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14.060000</v>
      </c>
      <c r="L13" s="24"/>
      <c r="M13" s="24">
        <f ca="1">ROUND(INDIRECT(ADDRESS(ROW()+(0), COLUMN()+(-4), 1))*INDIRECT(ADDRESS(ROW()+(0), COLUMN()+(-2), 1))/100, 2)</f>
        <v>0.420000</v>
      </c>
      <c r="N13" s="24"/>
    </row>
    <row r="14" spans="1:14" ht="12.00" thickBot="1" customHeight="1">
      <c r="A14" s="6" t="s">
        <v>27</v>
      </c>
      <c r="B14" s="7"/>
      <c r="C14" s="7"/>
      <c r="D14" s="7"/>
      <c r="E14" s="7"/>
      <c r="F14" s="7"/>
      <c r="G14" s="7"/>
      <c r="H14" s="7"/>
      <c r="I14" s="25"/>
      <c r="J14" s="25"/>
      <c r="K14" s="6" t="s">
        <v>28</v>
      </c>
      <c r="L14" s="6"/>
      <c r="M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14.480000</v>
      </c>
      <c r="N14" s="26"/>
    </row>
    <row r="17" spans="1:14" ht="21.60" thickBot="1" customHeight="1">
      <c r="A17" s="27" t="s">
        <v>29</v>
      </c>
      <c r="B17" s="27"/>
      <c r="C17" s="27"/>
      <c r="D17" s="27"/>
      <c r="E17" s="27"/>
      <c r="F17" s="27"/>
      <c r="G17" s="27" t="s">
        <v>30</v>
      </c>
      <c r="H17" s="27"/>
      <c r="I17" s="27"/>
      <c r="J17" s="27" t="s">
        <v>31</v>
      </c>
      <c r="K17" s="27"/>
      <c r="L17" s="27"/>
      <c r="M17" s="27"/>
      <c r="N17" s="27" t="s">
        <v>32</v>
      </c>
    </row>
    <row r="18" spans="1:14" ht="12.00" thickBot="1" customHeight="1">
      <c r="A18" s="28" t="s">
        <v>33</v>
      </c>
      <c r="B18" s="28"/>
      <c r="C18" s="28"/>
      <c r="D18" s="28"/>
      <c r="E18" s="28"/>
      <c r="F18" s="28"/>
      <c r="G18" s="29">
        <v>142010.000000</v>
      </c>
      <c r="H18" s="29"/>
      <c r="I18" s="29"/>
      <c r="J18" s="29">
        <v>1102010.000000</v>
      </c>
      <c r="K18" s="29"/>
      <c r="L18" s="29"/>
      <c r="M18" s="29"/>
      <c r="N18" s="29" t="s">
        <v>34</v>
      </c>
    </row>
    <row r="19" spans="1:14" ht="21.60" thickBot="1" customHeight="1">
      <c r="A19" s="30" t="s">
        <v>35</v>
      </c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  <c r="N19" s="31"/>
    </row>
    <row r="22" spans="1:1" ht="11.40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A14:H14"/>
    <mergeCell ref="I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